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A5EB9E02-B0F6-4D2E-9ABD-E739962B56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<sst xmlns="http://schemas.openxmlformats.org/spreadsheetml/2006/main" count="388" uniqueCount="235">
  <si>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</si>
  <si>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</si>
  <si>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</si>
  <si>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</si>
  <si>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</si>
  <si>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</si>
  <si>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</si>
  <si>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</si>
  <si>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</si>
  <si>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</si>
  <si>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</si>
  <si>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</si>
  <si>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</si>
  <si>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</si>
  <si>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</si>
  <si>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</si>
  <si>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</si>
  <si>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</si>
  <si>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</si>
  <si>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</si>
  <si>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</si>
  <si>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</si>
  <si>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5SBLL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</si>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</sst>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7"/>
  <sheetViews>
    <sheetView tabSelected="1" defaultGridColor="0" topLeftCell="A22" colorId="9" zoomScale="115" workbookViewId="0">
      <selection activeCell="G381" sqref="G381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78300</v>
      </c>
      <c r="J35" s="52">
        <f>SUM(J36+J47+J67+J88+J95+J115+J141+J160+J170)</f>
        <v>78300</v>
      </c>
      <c r="K35" s="52">
        <f>SUM(K36+K47+K67+K88+K95+K115+K141+K160+K170)</f>
        <v>78122.26999999999</v>
      </c>
      <c r="L35" s="52">
        <f>SUM(L36+L47+L67+L88+L95+L115+L141+L160+L170)</f>
        <v>78122.26999999999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24500</v>
      </c>
      <c r="J36" s="52">
        <f>SUM(J37+J43)</f>
        <v>24500</v>
      </c>
      <c r="K36" s="52">
        <f>SUM(K37+K43)</f>
        <v>24503.71</v>
      </c>
      <c r="L36" s="52">
        <f>SUM(L37+L43)</f>
        <v>24503.71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24100</v>
      </c>
      <c r="J37" s="52">
        <f>SUM(J38)</f>
        <v>24100</v>
      </c>
      <c r="K37" s="52">
        <f>SUM(K38)</f>
        <v>24100</v>
      </c>
      <c r="L37" s="52">
        <f>SUM(L38)</f>
        <v>24100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24100</v>
      </c>
      <c r="J38" s="52">
        <f t="shared" ref="J38:L39" si="0">SUM(J39)</f>
        <v>24100</v>
      </c>
      <c r="K38" s="52">
        <f t="shared" si="0"/>
        <v>24100</v>
      </c>
      <c r="L38" s="52">
        <f t="shared" si="0"/>
        <v>24100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24100</v>
      </c>
      <c r="J39" s="52">
        <f t="shared" si="0"/>
        <v>24100</v>
      </c>
      <c r="K39" s="52">
        <f t="shared" si="0"/>
        <v>24100</v>
      </c>
      <c r="L39" s="52">
        <f t="shared" si="0"/>
        <v>24100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>
        <v>24100</v>
      </c>
      <c r="J40" s="68">
        <v>24100</v>
      </c>
      <c r="K40" s="68">
        <v>24100</v>
      </c>
      <c r="L40" s="68">
        <v>24100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400</v>
      </c>
      <c r="J43" s="52">
        <f t="shared" si="1"/>
        <v>400</v>
      </c>
      <c r="K43" s="52">
        <f t="shared" si="1"/>
        <v>403.71</v>
      </c>
      <c r="L43" s="52">
        <f t="shared" si="1"/>
        <v>403.71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400</v>
      </c>
      <c r="J44" s="52">
        <f t="shared" si="1"/>
        <v>400</v>
      </c>
      <c r="K44" s="52">
        <f t="shared" si="1"/>
        <v>403.71</v>
      </c>
      <c r="L44" s="52">
        <f t="shared" si="1"/>
        <v>403.71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400</v>
      </c>
      <c r="J45" s="52">
        <f t="shared" si="1"/>
        <v>400</v>
      </c>
      <c r="K45" s="52">
        <f t="shared" si="1"/>
        <v>403.71</v>
      </c>
      <c r="L45" s="52">
        <f t="shared" si="1"/>
        <v>403.71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>
        <v>400</v>
      </c>
      <c r="J46" s="68">
        <v>400</v>
      </c>
      <c r="K46" s="68">
        <v>403.71</v>
      </c>
      <c r="L46" s="68">
        <v>403.71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41700</v>
      </c>
      <c r="J47" s="52">
        <f t="shared" si="2"/>
        <v>41700</v>
      </c>
      <c r="K47" s="52">
        <f t="shared" si="2"/>
        <v>41666.189999999995</v>
      </c>
      <c r="L47" s="52">
        <f t="shared" si="2"/>
        <v>41666.189999999995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41700</v>
      </c>
      <c r="J48" s="52">
        <f t="shared" si="2"/>
        <v>41700</v>
      </c>
      <c r="K48" s="52">
        <f t="shared" si="2"/>
        <v>41666.189999999995</v>
      </c>
      <c r="L48" s="52">
        <f t="shared" si="2"/>
        <v>41666.189999999995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41700</v>
      </c>
      <c r="J49" s="52">
        <f t="shared" si="2"/>
        <v>41700</v>
      </c>
      <c r="K49" s="52">
        <f t="shared" si="2"/>
        <v>41666.189999999995</v>
      </c>
      <c r="L49" s="52">
        <f t="shared" si="2"/>
        <v>41666.189999999995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41700</v>
      </c>
      <c r="J50" s="52">
        <f>SUM(J51:J66)</f>
        <v>41700</v>
      </c>
      <c r="K50" s="52">
        <f>SUM(K51:K66)</f>
        <v>41666.189999999995</v>
      </c>
      <c r="L50" s="52">
        <f>SUM(L51:L66)</f>
        <v>41666.189999999995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>
        <v>100</v>
      </c>
      <c r="J53" s="68">
        <v>100</v>
      </c>
      <c r="K53" s="68">
        <v>100</v>
      </c>
      <c r="L53" s="68">
        <v>100</v>
      </c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>
        <v>20500</v>
      </c>
      <c r="J59" s="68">
        <v>20500</v>
      </c>
      <c r="K59" s="68">
        <v>20508.2</v>
      </c>
      <c r="L59" s="68">
        <v>20508.2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>
        <v>400</v>
      </c>
      <c r="J60" s="68">
        <v>400</v>
      </c>
      <c r="K60" s="68">
        <v>380</v>
      </c>
      <c r="L60" s="68">
        <v>380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>
        <v>15000</v>
      </c>
      <c r="J62" s="68">
        <v>15000</v>
      </c>
      <c r="K62" s="68">
        <v>14986</v>
      </c>
      <c r="L62" s="68">
        <v>14986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>
        <v>700</v>
      </c>
      <c r="J63" s="68">
        <v>700</v>
      </c>
      <c r="K63" s="68">
        <v>726</v>
      </c>
      <c r="L63" s="68">
        <v>726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>
        <v>5000</v>
      </c>
      <c r="J66" s="68">
        <v>5000</v>
      </c>
      <c r="K66" s="68">
        <v>4965.99</v>
      </c>
      <c r="L66" s="68">
        <v>4965.99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12100</v>
      </c>
      <c r="J141" s="52">
        <f>SUM(J142+J147+J155)</f>
        <v>12100</v>
      </c>
      <c r="K141" s="52">
        <f>SUM(K142+K147+K155)</f>
        <v>11952.37</v>
      </c>
      <c r="L141" s="52">
        <f>SUM(L142+L147+L155)</f>
        <v>11952.37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12100</v>
      </c>
      <c r="J155" s="52">
        <f t="shared" si="15"/>
        <v>12100</v>
      </c>
      <c r="K155" s="52">
        <f t="shared" si="15"/>
        <v>11952.37</v>
      </c>
      <c r="L155" s="52">
        <f t="shared" si="15"/>
        <v>11952.37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12100</v>
      </c>
      <c r="J156" s="52">
        <f t="shared" si="15"/>
        <v>12100</v>
      </c>
      <c r="K156" s="52">
        <f t="shared" si="15"/>
        <v>11952.37</v>
      </c>
      <c r="L156" s="52">
        <f t="shared" si="15"/>
        <v>11952.37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12100</v>
      </c>
      <c r="J157" s="52">
        <f>SUM(J158:J159)</f>
        <v>12100</v>
      </c>
      <c r="K157" s="52">
        <f>SUM(K158:K159)</f>
        <v>11952.37</v>
      </c>
      <c r="L157" s="52">
        <f>SUM(L158:L159)</f>
        <v>11952.37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>
        <v>12100</v>
      </c>
      <c r="J158" s="68">
        <v>12100</v>
      </c>
      <c r="K158" s="68">
        <v>11952.37</v>
      </c>
      <c r="L158" s="68">
        <v>11952.37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78300</v>
      </c>
      <c r="J370" s="52">
        <f>SUM(J35+J186)</f>
        <v>78300</v>
      </c>
      <c r="K370" s="52">
        <f>SUM(K35+K186)</f>
        <v>78122.26999999999</v>
      </c>
      <c r="L370" s="52">
        <f>SUM(L35+L186)</f>
        <v>78122.26999999999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3" spans="1:256" s="172" customFormat="1" ht="18.75" customHeight="1" x14ac:dyDescent="0.2">
      <c r="A373" s="167" t="s">
        <v>227</v>
      </c>
      <c r="B373" s="167"/>
      <c r="C373" s="167"/>
      <c r="D373" s="167"/>
      <c r="E373" s="167"/>
      <c r="F373" s="167"/>
      <c r="G373" s="167"/>
      <c r="H373" s="168"/>
      <c r="I373" s="169"/>
      <c r="J373" s="170" t="s">
        <v>228</v>
      </c>
      <c r="K373" s="170"/>
      <c r="L373" s="170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1"/>
      <c r="AT373" s="171"/>
      <c r="AU373" s="171"/>
      <c r="AV373" s="171"/>
      <c r="AW373" s="171"/>
      <c r="AX373" s="171"/>
      <c r="AY373" s="171"/>
      <c r="AZ373" s="171"/>
      <c r="BA373" s="171"/>
      <c r="BB373" s="171"/>
      <c r="BC373" s="171"/>
      <c r="BD373" s="171"/>
      <c r="BE373" s="171"/>
      <c r="BF373" s="171"/>
      <c r="BG373" s="171"/>
      <c r="BH373" s="171"/>
      <c r="BI373" s="171"/>
      <c r="BJ373" s="171"/>
      <c r="BK373" s="171"/>
      <c r="BL373" s="171"/>
      <c r="BM373" s="171"/>
      <c r="BN373" s="171"/>
      <c r="BO373" s="171"/>
      <c r="BP373" s="171"/>
      <c r="BQ373" s="171"/>
      <c r="BR373" s="171"/>
      <c r="BS373" s="171"/>
      <c r="BT373" s="171"/>
      <c r="BU373" s="171"/>
      <c r="BV373" s="171"/>
      <c r="BW373" s="171"/>
      <c r="BX373" s="171"/>
      <c r="BY373" s="171"/>
      <c r="BZ373" s="171"/>
      <c r="CA373" s="171"/>
      <c r="CB373" s="171"/>
      <c r="CC373" s="171"/>
      <c r="CD373" s="171"/>
      <c r="CE373" s="171"/>
      <c r="CF373" s="171"/>
      <c r="CG373" s="171"/>
      <c r="CH373" s="171"/>
      <c r="CI373" s="171"/>
      <c r="CJ373" s="171"/>
      <c r="CK373" s="171"/>
      <c r="CL373" s="171"/>
      <c r="CM373" s="171"/>
      <c r="CN373" s="171"/>
      <c r="CO373" s="171"/>
      <c r="CP373" s="171"/>
      <c r="CQ373" s="171"/>
      <c r="CR373" s="171"/>
      <c r="CS373" s="171"/>
      <c r="CT373" s="171"/>
      <c r="CU373" s="171"/>
      <c r="CV373" s="171"/>
      <c r="CW373" s="171"/>
      <c r="CX373" s="171"/>
      <c r="CY373" s="171"/>
      <c r="CZ373" s="171"/>
      <c r="DA373" s="171"/>
      <c r="DB373" s="171"/>
      <c r="DC373" s="171"/>
      <c r="DD373" s="171"/>
      <c r="DE373" s="171"/>
      <c r="DF373" s="171"/>
      <c r="DG373" s="171"/>
      <c r="DH373" s="171"/>
      <c r="DI373" s="171"/>
      <c r="DJ373" s="171"/>
      <c r="DK373" s="171"/>
      <c r="DL373" s="171"/>
      <c r="DM373" s="171"/>
      <c r="DN373" s="171"/>
      <c r="DO373" s="171"/>
      <c r="DP373" s="171"/>
      <c r="DQ373" s="171"/>
      <c r="DR373" s="171"/>
      <c r="DS373" s="171"/>
      <c r="DT373" s="171"/>
      <c r="DU373" s="171"/>
      <c r="DV373" s="171"/>
      <c r="DW373" s="171"/>
      <c r="DX373" s="171"/>
      <c r="DY373" s="171"/>
      <c r="DZ373" s="171"/>
      <c r="EA373" s="171"/>
      <c r="EB373" s="171"/>
      <c r="EC373" s="171"/>
      <c r="ED373" s="171"/>
      <c r="EE373" s="171"/>
      <c r="EF373" s="171"/>
      <c r="EG373" s="171"/>
      <c r="EH373" s="171"/>
      <c r="EI373" s="171"/>
      <c r="EJ373" s="171"/>
      <c r="EK373" s="171"/>
      <c r="EL373" s="171"/>
      <c r="EM373" s="171"/>
      <c r="EN373" s="171"/>
      <c r="EO373" s="171"/>
      <c r="EP373" s="171"/>
      <c r="EQ373" s="171"/>
      <c r="ER373" s="171"/>
      <c r="ES373" s="171"/>
      <c r="ET373" s="171"/>
      <c r="EU373" s="171"/>
      <c r="EV373" s="171"/>
      <c r="EW373" s="171"/>
      <c r="EX373" s="171"/>
      <c r="EY373" s="171"/>
      <c r="EZ373" s="171"/>
      <c r="FA373" s="171"/>
      <c r="FB373" s="171"/>
      <c r="FC373" s="171"/>
      <c r="FD373" s="171"/>
      <c r="FE373" s="171"/>
      <c r="FF373" s="171"/>
      <c r="FG373" s="171"/>
      <c r="FH373" s="171"/>
      <c r="FI373" s="171"/>
      <c r="FJ373" s="171"/>
      <c r="FK373" s="171"/>
      <c r="FL373" s="171"/>
      <c r="FM373" s="171"/>
      <c r="FN373" s="171"/>
      <c r="FO373" s="171"/>
      <c r="FP373" s="171"/>
      <c r="FQ373" s="171"/>
      <c r="FR373" s="171"/>
      <c r="FS373" s="171"/>
      <c r="FT373" s="171"/>
      <c r="FU373" s="171"/>
      <c r="FV373" s="171"/>
      <c r="FW373" s="171"/>
      <c r="FX373" s="171"/>
      <c r="FY373" s="171"/>
      <c r="FZ373" s="171"/>
      <c r="GA373" s="171"/>
      <c r="GB373" s="171"/>
      <c r="GC373" s="171"/>
      <c r="GD373" s="171"/>
      <c r="GE373" s="171"/>
      <c r="GF373" s="171"/>
      <c r="GG373" s="171"/>
      <c r="GH373" s="171"/>
      <c r="GI373" s="171"/>
      <c r="GJ373" s="171"/>
      <c r="GK373" s="171"/>
      <c r="GL373" s="171"/>
      <c r="GM373" s="171"/>
      <c r="GN373" s="171"/>
      <c r="GO373" s="171"/>
      <c r="GP373" s="171"/>
      <c r="GQ373" s="171"/>
      <c r="GR373" s="171"/>
      <c r="GS373" s="171"/>
      <c r="GT373" s="171"/>
      <c r="GU373" s="171"/>
      <c r="GV373" s="171"/>
      <c r="GW373" s="171"/>
      <c r="GX373" s="171"/>
      <c r="GY373" s="171"/>
      <c r="GZ373" s="171"/>
      <c r="HA373" s="171"/>
      <c r="HB373" s="171"/>
      <c r="HC373" s="171"/>
      <c r="HD373" s="171"/>
      <c r="HE373" s="171"/>
      <c r="HF373" s="171"/>
      <c r="HG373" s="171"/>
      <c r="HH373" s="171"/>
      <c r="HI373" s="171"/>
      <c r="HJ373" s="171"/>
      <c r="HK373" s="171"/>
      <c r="HL373" s="171"/>
      <c r="HM373" s="171"/>
      <c r="HN373" s="171"/>
      <c r="HO373" s="171"/>
      <c r="HP373" s="171"/>
      <c r="HQ373" s="171"/>
      <c r="HR373" s="171"/>
      <c r="HS373" s="171"/>
      <c r="HT373" s="171"/>
      <c r="HU373" s="171"/>
      <c r="HV373" s="171"/>
      <c r="HW373" s="171"/>
      <c r="HX373" s="171"/>
      <c r="HY373" s="171"/>
      <c r="HZ373" s="171"/>
      <c r="IA373" s="171"/>
      <c r="IB373" s="171"/>
      <c r="IC373" s="171"/>
      <c r="ID373" s="171"/>
      <c r="IE373" s="171"/>
      <c r="IF373" s="171"/>
      <c r="IG373" s="171"/>
      <c r="IH373" s="171"/>
      <c r="II373" s="171"/>
      <c r="IJ373" s="171"/>
      <c r="IK373" s="171"/>
      <c r="IL373" s="171"/>
      <c r="IM373" s="171"/>
      <c r="IN373" s="171"/>
      <c r="IO373" s="171"/>
      <c r="IP373" s="171"/>
      <c r="IQ373" s="171"/>
      <c r="IR373" s="171"/>
      <c r="IS373" s="171"/>
      <c r="IT373" s="171"/>
      <c r="IU373" s="171"/>
      <c r="IV373" s="171"/>
    </row>
    <row r="374" spans="1:256" s="172" customFormat="1" ht="14.25" customHeight="1" x14ac:dyDescent="0.2">
      <c r="A374" s="173" t="s">
        <v>229</v>
      </c>
      <c r="B374" s="173"/>
      <c r="C374" s="173"/>
      <c r="D374" s="173"/>
      <c r="E374" s="173"/>
      <c r="F374" s="173"/>
      <c r="G374" s="173"/>
      <c r="H374" s="173"/>
      <c r="I374" s="174" t="s">
        <v>230</v>
      </c>
      <c r="J374" s="175"/>
      <c r="K374" s="173" t="s">
        <v>231</v>
      </c>
      <c r="L374" s="173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5.75" customHeight="1" x14ac:dyDescent="0.2">
      <c r="A375" s="171"/>
      <c r="B375" s="171"/>
      <c r="C375" s="171"/>
      <c r="D375" s="171"/>
      <c r="E375" s="171"/>
      <c r="F375" s="13"/>
      <c r="G375" s="171"/>
      <c r="H375" s="171"/>
      <c r="I375" s="176"/>
      <c r="J375" s="171"/>
      <c r="K375" s="176"/>
      <c r="L375" s="176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67" t="s">
        <v>232</v>
      </c>
      <c r="B376" s="167"/>
      <c r="C376" s="167"/>
      <c r="D376" s="167"/>
      <c r="E376" s="167"/>
      <c r="F376" s="167"/>
      <c r="G376" s="167"/>
      <c r="H376" s="177"/>
      <c r="I376" s="178"/>
      <c r="J376" s="179" t="s">
        <v>233</v>
      </c>
      <c r="K376" s="179"/>
      <c r="L376" s="179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26.25" customHeight="1" x14ac:dyDescent="0.2">
      <c r="A377" s="180" t="s">
        <v>234</v>
      </c>
      <c r="B377" s="180"/>
      <c r="C377" s="180"/>
      <c r="D377" s="180"/>
      <c r="E377" s="180"/>
      <c r="F377" s="180"/>
      <c r="G377" s="180"/>
      <c r="H377" s="180"/>
      <c r="I377" s="174" t="s">
        <v>230</v>
      </c>
      <c r="J377" s="175"/>
      <c r="K377" s="173" t="s">
        <v>231</v>
      </c>
      <c r="L377" s="173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</sheetData>
  <mergeCells count="34">
    <mergeCell ref="A377:H377"/>
    <mergeCell ref="K377:L377"/>
    <mergeCell ref="A373:G373"/>
    <mergeCell ref="J373:L373"/>
    <mergeCell ref="A374:H374"/>
    <mergeCell ref="K374:L374"/>
    <mergeCell ref="A376:G376"/>
    <mergeCell ref="J376:L376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2026-01-06T14:54:39Z</dcterms:modified>
</cp:coreProperties>
</file>