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<sst xmlns:xsd="http://www.w3.org/2001/XMLSchema" xmlns:xsi="http://www.w3.org/2001/XMLSchema-instance" xmlns="http://schemas.openxmlformats.org/spreadsheetml/2006/main">
  <si>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</si>
  <si>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</si>
  <si>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</si>
  <si>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Šilagalio kultūros centras 288213060 Šilagalio k., Panevėžio sen.,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</si>
  <si>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</si>
  <si>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</si>
  <si>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</si>
  <si>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>metinė</t>
  </si>
  <si>
    <t xml:space="preserve">(I ketvirčio, pusmečio, 9 mėnesių, metinė)</t>
  </si>
  <si>
    <t>ATASKAITA</t>
  </si>
  <si>
    <t xml:space="preserve">2026 m. sausio 6  d. SD- 2</t>
  </si>
  <si>
    <t>(data)</t>
  </si>
  <si>
    <t xml:space="preserve">Aktyvaus bendruomenės gyvenimo skatinimas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</si>
  <si>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</si>
  <si>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</si>
  <si>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</si>
  <si>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</si>
  <si>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</si>
  <si>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288213060</t>
  </si>
  <si>
    <t>Programos</t>
  </si>
  <si>
    <t>03</t>
  </si>
  <si>
    <t xml:space="preserve">Finansavimo šaltinio</t>
  </si>
  <si>
    <t>4LRVB</t>
  </si>
  <si>
    <t>Priemonė:</t>
  </si>
  <si>
    <t xml:space="preserve">Valstybės funkcijos</t>
  </si>
  <si>
    <t>08</t>
  </si>
  <si>
    <t>02</t>
  </si>
  <si>
    <t>01</t>
  </si>
  <si>
    <t xml:space="preserve">03010114 Šilagalio kultūros centro veiklos užtikrinimas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</si>
  <si>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</si>
  <si>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</si>
  <si>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</si>
  <si>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</si>
  <si>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</si>
  <si>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</si>
  <si>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</si>
  <si>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</si>
  <si>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</si>
  <si>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</si>
  <si>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</si>
  <si>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</si>
  <si>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</si>
  <si>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</si>
  <si>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</si>
  <si>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</si>
  <si>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</si>
  <si>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</si>
  <si>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</si>
  <si>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</si>
  <si>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</si>
  <si>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</si>
  <si>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</si>
  <si>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</si>
  <si>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</si>
  <si>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</si>
  <si>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</si>
  <si>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</si>
  <si>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</si>
  <si>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</si>
  <si>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</si>
  <si>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</si>
  <si>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</si>
  <si>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</si>
  <si>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</si>
  <si>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</si>
  <si>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</si>
  <si>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</si>
  <si>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</si>
  <si>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</si>
  <si>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</si>
  <si>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</si>
  <si>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</si>
  <si>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</si>
  <si>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</si>
  <si>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</si>
  <si>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</si>
  <si>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</si>
  <si>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</si>
  <si>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</si>
  <si>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</si>
  <si>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</si>
  <si>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</si>
  <si>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</si>
  <si>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</si>
  <si>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</si>
  <si>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</si>
  <si>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</si>
  <si>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</si>
  <si>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</si>
  <si>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</si>
  <si>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</si>
  <si>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</si>
  <si>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</si>
  <si>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</si>
  <si>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</si>
  <si>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</si>
  <si>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</si>
  <si>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</si>
  <si>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</si>
  <si>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</si>
  <si>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</si>
  <si>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</si>
  <si>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</si>
  <si>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</si>
  <si>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</si>
  <si>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</si>
  <si>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</si>
  <si>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</si>
  <si>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</si>
  <si>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</si>
  <si>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</si>
  <si>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</si>
  <si>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</si>
  <si>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</si>
  <si>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</si>
  <si>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</si>
  <si>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</si>
  <si>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</si>
  <si>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</si>
  <si>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</si>
  <si>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</si>
  <si>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</si>
  <si>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</si>
  <si>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</si>
  <si>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</si>
  <si>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</si>
  <si>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</si>
  <si>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</si>
  <si>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</si>
  <si>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</si>
  <si>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</si>
  <si>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</si>
  <si>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</si>
  <si>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</si>
  <si>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</si>
  <si>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</si>
  <si>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</si>
  <si>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</si>
  <si>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</si>
  <si>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</si>
  <si>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</si>
  <si>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</si>
  <si>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</si>
  <si>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</si>
  <si>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</si>
  <si>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</si>
  <si>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</si>
  <si>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</si>
  <si>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</si>
  <si>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</si>
  <si>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</si>
  <si>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</si>
  <si>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</si>
  <si>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</si>
  <si>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</si>
  <si>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</si>
  <si>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</si>
  <si>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</si>
  <si>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</si>
  <si>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</si>
  <si>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</si>
  <si>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</si>
  <si>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</si>
  <si>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</si>
  <si>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</si>
  <si>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</si>
  <si>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</si>
  <si>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</si>
  <si>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</si>
  <si>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</si>
  <si>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</si>
  <si>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</si>
  <si>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</si>
  <si>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</si>
  <si>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</si>
  <si>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</si>
  <si>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</si>
  <si>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</si>
  <si>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</si>
  <si>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</si>
  <si>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</si>
  <si>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</si>
  <si>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</si>
  <si>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</si>
  <si>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</si>
  <si>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</si>
  <si>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</si>
  <si>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</si>
  <si>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</si>
  <si>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</si>
  <si>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</si>
  <si>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</si>
  <si>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</si>
  <si>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</si>
  <si>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</si>
  <si>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</si>
  <si>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</si>
  <si>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</si>
  <si>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</si>
  <si>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</si>
  <si>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</si>
  <si>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</si>
  <si>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</si>
  <si>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</si>
  <si>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</si>
  <si>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</si>
  <si>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</si>
  <si>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</si>
  <si>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</si>
  <si>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</si>
  <si>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</si>
  <si>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</si>
  <si>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</si>
  <si>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</si>
  <si>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</si>
  <si>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</si>
  <si>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</si>
  <si>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</si>
  <si>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</si>
  <si>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</si>
  <si>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</si>
  <si>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</si>
  <si>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</si>
  <si>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</si>
  <si>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</si>
  <si>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</si>
  <si>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</si>
  <si>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</si>
  <si>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Direktorius</t>
  </si>
  <si>
    <t xml:space="preserve">Vilmantas Vapsva</t>
  </si>
  <si>
    <t xml:space="preserve">(įstaigos vadovo ar jo įgalioto asmens pareigų  pavadinimas)</t>
  </si>
  <si>
    <t>(parašas)</t>
  </si>
  <si>
    <t xml:space="preserve">(vardas ir pavardė)</t>
  </si>
  <si>
    <t>Buhalterė</t>
  </si>
  <si>
    <t xml:space="preserve">Vitalija Kairienė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</si>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</sst>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I95" sqref="I95:I95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 t="s">
        <v>12</v>
      </c>
      <c r="H22" s="14"/>
      <c r="I22" s="14"/>
      <c r="J22" s="14"/>
      <c r="K22" s="14"/>
      <c r="L22" s="1"/>
    </row>
    <row r="23" spans="1:12" ht="12" customHeight="true">
      <c r="A23" s="22" t="s">
        <v>13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14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15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16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17</v>
      </c>
      <c r="L27" s="32" t="s">
        <v>18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19</v>
      </c>
      <c r="K28" s="35"/>
      <c r="L28" s="29" t="s">
        <v>20</v>
      </c>
    </row>
    <row r="29" spans="4:12" ht="12.75" customHeight="true">
      <c r="D29" s="31"/>
      <c r="E29" s="31"/>
      <c r="F29" s="13"/>
      <c r="G29" s="36" t="s">
        <v>21</v>
      </c>
      <c r="H29" s="37"/>
      <c r="I29" s="38"/>
      <c r="J29" s="39"/>
      <c r="K29" s="29"/>
      <c r="L29" s="29" t="s">
        <v>22</v>
      </c>
    </row>
    <row r="30" spans="1:12" ht="13.5" customHeight="true">
      <c r="A30" s="28" t="s">
        <v>23</v>
      </c>
      <c r="B30" s="28"/>
      <c r="C30" s="28"/>
      <c r="D30" s="28"/>
      <c r="E30" s="28"/>
      <c r="F30" s="28"/>
      <c r="G30" s="34" t="s">
        <v>24</v>
      </c>
      <c r="H30" s="34"/>
      <c r="I30" s="40" t="s">
        <v>25</v>
      </c>
      <c r="J30" s="41" t="s">
        <v>26</v>
      </c>
      <c r="K30" s="29" t="s">
        <v>27</v>
      </c>
      <c r="L30" s="29" t="s">
        <v>25</v>
      </c>
    </row>
    <row r="31" spans="1:12" ht="30" customHeight="true">
      <c r="A31" s="42" t="s">
        <v>28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29</v>
      </c>
    </row>
    <row r="32" spans="1:12" ht="24" customHeight="true">
      <c r="A32" s="44" t="s">
        <v>30</v>
      </c>
      <c r="B32" s="45"/>
      <c r="C32" s="45"/>
      <c r="D32" s="45"/>
      <c r="E32" s="45"/>
      <c r="F32" s="45"/>
      <c r="G32" s="46" t="s">
        <v>31</v>
      </c>
      <c r="H32" s="47" t="s">
        <v>32</v>
      </c>
      <c r="I32" s="48" t="s">
        <v>33</v>
      </c>
      <c r="J32" s="49"/>
      <c r="K32" s="50" t="s">
        <v>34</v>
      </c>
      <c r="L32" s="51" t="s">
        <v>35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36</v>
      </c>
      <c r="J33" s="57" t="s">
        <v>37</v>
      </c>
      <c r="K33" s="58"/>
      <c r="L33" s="59"/>
    </row>
    <row r="34" spans="1:12" ht="11.25" customHeight="true">
      <c r="A34" s="60" t="s">
        <v>38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39</v>
      </c>
      <c r="J34" s="66" t="s">
        <v>40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41</v>
      </c>
      <c r="H35" s="63">
        <v>1</v>
      </c>
      <c r="I35" s="74">
        <f>SUM(I36+I47+I67+I88+I95+I115+I141+I160+I170)</f>
        <v>0</v>
      </c>
      <c r="J35" s="74">
        <f>SUM(J36+J47+J67+J88+J95+J115+J141+J160+J170)</f>
        <v>0</v>
      </c>
      <c r="K35" s="74">
        <f>SUM(K36+K47+K67+K88+K95+K115+K141+K160+K170)</f>
        <v>24930</v>
      </c>
      <c r="L35" s="74">
        <f>SUM(L36+L47+L67+L88+L95+L115+L141+L160+L170)</f>
        <v>24930</v>
      </c>
    </row>
    <row r="36" spans="1:12" ht="15" hidden="true" customHeight="true">
      <c r="A36" s="69">
        <v>2</v>
      </c>
      <c r="B36" s="75">
        <v>1</v>
      </c>
      <c r="C36" s="76"/>
      <c r="D36" s="77"/>
      <c r="E36" s="78"/>
      <c r="F36" s="79"/>
      <c r="G36" s="80" t="s">
        <v>42</v>
      </c>
      <c r="H36" s="63">
        <v>2</v>
      </c>
      <c r="I36" s="74">
        <f>SUM(I37+I43)</f>
        <v>0</v>
      </c>
      <c r="J36" s="74">
        <f>SUM(J37+J43)</f>
        <v>0</v>
      </c>
      <c r="K36" s="74">
        <f>SUM(K37+K43)</f>
        <v>0</v>
      </c>
      <c r="L36" s="74">
        <f>SUM(L37+L43)</f>
        <v>0</v>
      </c>
    </row>
    <row r="37" spans="1:13" ht="15" hidden="true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43</v>
      </c>
      <c r="H37" s="63">
        <v>3</v>
      </c>
      <c r="I37" s="74">
        <f>SUM(I38)</f>
        <v>0</v>
      </c>
      <c r="J37" s="74">
        <f>SUM(J38)</f>
        <v>0</v>
      </c>
      <c r="K37" s="74">
        <f>SUM(K38)</f>
        <v>0</v>
      </c>
      <c r="L37" s="74">
        <f>SUM(L38)</f>
        <v>0</v>
      </c>
      <c r="M37" s="1"/>
    </row>
    <row r="38" spans="1:13" ht="15" hidden="true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43</v>
      </c>
      <c r="H38" s="63">
        <v>4</v>
      </c>
      <c r="I38" s="74">
        <f>SUM(I39+I41)</f>
        <v>0</v>
      </c>
      <c r="J38" s="74">
        <f>SUM(J39)</f>
        <v>0</v>
      </c>
      <c r="K38" s="74">
        <f>SUM(K39)</f>
        <v>0</v>
      </c>
      <c r="L38" s="74">
        <f>SUM(L39)</f>
        <v>0</v>
      </c>
      <c r="M38" s="88"/>
    </row>
    <row r="39" spans="1:13" ht="15" hidden="true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44</v>
      </c>
      <c r="H39" s="63">
        <v>5</v>
      </c>
      <c r="I39" s="74">
        <f>SUM(I40)</f>
        <v>0</v>
      </c>
      <c r="J39" s="74">
        <f>SUM(J40)</f>
        <v>0</v>
      </c>
      <c r="K39" s="74">
        <f>SUM(K40)</f>
        <v>0</v>
      </c>
      <c r="L39" s="74">
        <f>SUM(L40)</f>
        <v>0</v>
      </c>
      <c r="M39" s="88"/>
    </row>
    <row r="40" spans="1:13" ht="15" hidden="true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44</v>
      </c>
      <c r="H40" s="63">
        <v>6</v>
      </c>
      <c r="I40" s="90"/>
      <c r="J40" s="90"/>
      <c r="K40" s="90"/>
      <c r="L40" s="90"/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45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45</v>
      </c>
      <c r="H42" s="63">
        <v>8</v>
      </c>
      <c r="I42" s="90"/>
      <c r="J42" s="90"/>
      <c r="K42" s="90"/>
      <c r="L42" s="90"/>
      <c r="M42" s="88"/>
    </row>
    <row r="43" spans="1:13" ht="15" hidden="true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46</v>
      </c>
      <c r="H43" s="63">
        <v>9</v>
      </c>
      <c r="I43" s="74">
        <f>I44</f>
      </c>
      <c r="J43" s="74">
        <f>J44</f>
      </c>
      <c r="K43" s="74">
        <f>K44</f>
      </c>
      <c r="L43" s="74">
        <f>L44</f>
      </c>
      <c r="M43" s="88"/>
    </row>
    <row r="44" spans="1:13" ht="15" hidden="true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46</v>
      </c>
      <c r="H44" s="63">
        <v>10</v>
      </c>
      <c r="I44" s="74">
        <f>I45</f>
      </c>
      <c r="J44" s="74">
        <f>J45</f>
      </c>
      <c r="K44" s="74">
        <f>K45</f>
      </c>
      <c r="L44" s="74">
        <f>L45</f>
      </c>
      <c r="M44" s="1"/>
    </row>
    <row r="45" spans="1:13" ht="15" hidden="true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46</v>
      </c>
      <c r="H45" s="63">
        <v>11</v>
      </c>
      <c r="I45" s="74">
        <f>I46</f>
      </c>
      <c r="J45" s="74">
        <f>J46</f>
      </c>
      <c r="K45" s="74">
        <f>K46</f>
      </c>
      <c r="L45" s="74">
        <f>L46</f>
      </c>
      <c r="M45" s="88"/>
    </row>
    <row r="46" spans="1:13" ht="15" hidden="true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46</v>
      </c>
      <c r="H46" s="63">
        <v>12</v>
      </c>
      <c r="I46" s="90"/>
      <c r="J46" s="90"/>
      <c r="K46" s="90"/>
      <c r="L46" s="90"/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47</v>
      </c>
      <c r="H47" s="63">
        <v>13</v>
      </c>
      <c r="I47" s="74">
        <f>I48</f>
        <v>0</v>
      </c>
      <c r="J47" s="74">
        <f>J48</f>
        <v>0</v>
      </c>
      <c r="K47" s="74">
        <f>K48</f>
        <v>24930</v>
      </c>
      <c r="L47" s="74">
        <f>L48</f>
        <v>24930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47</v>
      </c>
      <c r="H48" s="63">
        <v>14</v>
      </c>
      <c r="I48" s="74">
        <f>I49</f>
        <v>0</v>
      </c>
      <c r="J48" s="74">
        <f>J49</f>
        <v>0</v>
      </c>
      <c r="K48" s="74">
        <f>K49</f>
        <v>24930</v>
      </c>
      <c r="L48" s="74">
        <f>L49</f>
        <v>24930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47</v>
      </c>
      <c r="H49" s="63">
        <v>15</v>
      </c>
      <c r="I49" s="74">
        <f>I50</f>
        <v>0</v>
      </c>
      <c r="J49" s="74">
        <f>J50</f>
        <v>0</v>
      </c>
      <c r="K49" s="74">
        <f>K50</f>
        <v>24930</v>
      </c>
      <c r="L49" s="74">
        <f>L50</f>
        <v>24930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47</v>
      </c>
      <c r="H50" s="63">
        <v>16</v>
      </c>
      <c r="I50" s="74">
        <f>SUM(I51:I66)</f>
        <v>0</v>
      </c>
      <c r="J50" s="74">
        <f>SUM(J51:J66)</f>
        <v>0</v>
      </c>
      <c r="K50" s="74">
        <f>SUM(K51:K66)</f>
        <v>24930</v>
      </c>
      <c r="L50" s="74">
        <f>SUM(L51:L66)</f>
        <v>24930</v>
      </c>
      <c r="M50" s="88"/>
      <c r="N50" s="1"/>
    </row>
    <row r="51" spans="1:14" ht="15" hidden="true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48</v>
      </c>
      <c r="H51" s="63">
        <v>17</v>
      </c>
      <c r="I51" s="90"/>
      <c r="J51" s="90"/>
      <c r="K51" s="90"/>
      <c r="L51" s="90"/>
      <c r="M51" s="88"/>
      <c r="N51" s="1"/>
    </row>
    <row r="52" spans="1:14" ht="15" hidden="true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49</v>
      </c>
      <c r="H52" s="63">
        <v>18</v>
      </c>
      <c r="I52" s="90"/>
      <c r="J52" s="90"/>
      <c r="K52" s="90"/>
      <c r="L52" s="90"/>
      <c r="M52" s="88"/>
      <c r="N52" s="1"/>
    </row>
    <row r="53" spans="1:14" ht="15" hidden="true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50</v>
      </c>
      <c r="H53" s="63">
        <v>19</v>
      </c>
      <c r="I53" s="90"/>
      <c r="J53" s="90"/>
      <c r="K53" s="90"/>
      <c r="L53" s="90"/>
      <c r="M53" s="88"/>
      <c r="N53" s="1"/>
    </row>
    <row r="54" spans="1:14" ht="15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51</v>
      </c>
      <c r="H54" s="63">
        <v>20</v>
      </c>
      <c r="I54" s="90"/>
      <c r="J54" s="90"/>
      <c r="K54" s="90"/>
      <c r="L54" s="90">
        <v>6636.47</v>
      </c>
      <c r="M54" s="88"/>
      <c r="N54" s="1"/>
    </row>
    <row r="55" spans="1:14" ht="15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52</v>
      </c>
      <c r="H55" s="63">
        <v>21</v>
      </c>
      <c r="I55" s="90"/>
      <c r="J55" s="90"/>
      <c r="K55" s="90">
        <v>1010</v>
      </c>
      <c r="L55" s="90">
        <v>1010</v>
      </c>
      <c r="M55" s="88"/>
      <c r="N55" s="1"/>
    </row>
    <row r="56" spans="1:14" ht="15" hidden="true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53</v>
      </c>
      <c r="H56" s="63">
        <v>22</v>
      </c>
      <c r="I56" s="90"/>
      <c r="J56" s="90"/>
      <c r="K56" s="90"/>
      <c r="L56" s="90"/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54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55</v>
      </c>
      <c r="H58" s="63">
        <v>24</v>
      </c>
      <c r="I58" s="90"/>
      <c r="J58" s="90"/>
      <c r="K58" s="90"/>
      <c r="L58" s="90"/>
      <c r="M58" s="88"/>
      <c r="N58" s="1"/>
    </row>
    <row r="59" spans="1:14" ht="27" hidden="true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56</v>
      </c>
      <c r="H59" s="63">
        <v>25</v>
      </c>
      <c r="I59" s="90"/>
      <c r="J59" s="90"/>
      <c r="K59" s="90"/>
      <c r="L59" s="90"/>
      <c r="M59" s="88"/>
      <c r="N59" s="1"/>
    </row>
    <row r="60" spans="1:14" ht="15" hidden="true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57</v>
      </c>
      <c r="H60" s="63">
        <v>26</v>
      </c>
      <c r="I60" s="90"/>
      <c r="J60" s="90"/>
      <c r="K60" s="90"/>
      <c r="L60" s="90"/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58</v>
      </c>
      <c r="H61" s="63">
        <v>27</v>
      </c>
      <c r="I61" s="90"/>
      <c r="J61" s="90"/>
      <c r="K61" s="90"/>
      <c r="L61" s="90"/>
      <c r="M61" s="88"/>
      <c r="N61" s="1"/>
    </row>
    <row r="62" spans="1:14" ht="15" hidden="true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59</v>
      </c>
      <c r="H62" s="63">
        <v>28</v>
      </c>
      <c r="I62" s="90"/>
      <c r="J62" s="90"/>
      <c r="K62" s="90"/>
      <c r="L62" s="90"/>
      <c r="M62" s="88"/>
      <c r="N62" s="1"/>
    </row>
    <row r="63" spans="1:14" ht="15" hidden="true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60</v>
      </c>
      <c r="H63" s="63">
        <v>29</v>
      </c>
      <c r="I63" s="90"/>
      <c r="J63" s="90"/>
      <c r="K63" s="90"/>
      <c r="L63" s="90"/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61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62</v>
      </c>
      <c r="H65" s="63">
        <v>31</v>
      </c>
      <c r="I65" s="90"/>
      <c r="J65" s="90"/>
      <c r="K65" s="90"/>
      <c r="L65" s="90"/>
      <c r="M65" s="88"/>
      <c r="N65" s="1"/>
    </row>
    <row r="66" spans="1:14" ht="15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63</v>
      </c>
      <c r="H66" s="63">
        <v>32</v>
      </c>
      <c r="I66" s="90"/>
      <c r="J66" s="90"/>
      <c r="K66" s="90">
        <v>23920</v>
      </c>
      <c r="L66" s="90">
        <v>17283.53</v>
      </c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64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65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66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66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67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68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69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70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70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67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68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69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71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72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73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74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75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76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76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76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76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77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78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78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78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79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80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81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82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83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83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83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84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85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86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86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86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87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88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89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90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90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90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91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92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92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92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93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94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95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95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95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96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97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98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98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98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98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99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99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99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99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100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100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100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100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101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101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101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102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103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103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103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103</v>
      </c>
      <c r="H140" s="63">
        <v>106</v>
      </c>
      <c r="I140" s="90"/>
      <c r="J140" s="90"/>
      <c r="K140" s="90"/>
      <c r="L140" s="90"/>
    </row>
    <row r="141" spans="1:12" ht="15" hidden="true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104</v>
      </c>
      <c r="H141" s="63">
        <v>107</v>
      </c>
      <c r="I141" s="74">
        <f>SUM(I142+I147+I155)</f>
        <v>0</v>
      </c>
      <c r="J141" s="74">
        <f>SUM(J142+J147+J155)</f>
        <v>0</v>
      </c>
      <c r="K141" s="74">
        <f>SUM(K142+K147+K155)</f>
        <v>0</v>
      </c>
      <c r="L141" s="74">
        <f>SUM(L142+L147+L155)</f>
        <v>0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105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105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105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106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107</v>
      </c>
      <c r="H146" s="63">
        <v>112</v>
      </c>
      <c r="I146" s="90"/>
      <c r="J146" s="90"/>
      <c r="K146" s="90"/>
      <c r="L146" s="90"/>
    </row>
    <row r="147" spans="1:12" ht="15" hidden="true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108</v>
      </c>
      <c r="H147" s="63">
        <v>113</v>
      </c>
      <c r="I147" s="74">
        <f>I148</f>
        <v>0</v>
      </c>
      <c r="J147" s="74">
        <f>J148</f>
        <v>0</v>
      </c>
      <c r="K147" s="74">
        <f>K148</f>
        <v>0</v>
      </c>
      <c r="L147" s="74">
        <f>L148</f>
        <v>0</v>
      </c>
    </row>
    <row r="148" spans="1:12" ht="15" hidden="true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109</v>
      </c>
      <c r="H148" s="63">
        <v>114</v>
      </c>
      <c r="I148" s="74">
        <f>I149</f>
        <v>0</v>
      </c>
      <c r="J148" s="74">
        <f>J149</f>
        <v>0</v>
      </c>
      <c r="K148" s="74">
        <f>K149</f>
        <v>0</v>
      </c>
      <c r="L148" s="74">
        <f>L149</f>
        <v>0</v>
      </c>
    </row>
    <row r="149" spans="1:12" ht="15" hidden="true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109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0</v>
      </c>
      <c r="L149" s="74">
        <f>SUM(L150:L151)</f>
        <v>0</v>
      </c>
    </row>
    <row r="150" spans="1:12" ht="15" hidden="true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110</v>
      </c>
      <c r="H150" s="63">
        <v>116</v>
      </c>
      <c r="I150" s="90"/>
      <c r="J150" s="90"/>
      <c r="K150" s="90"/>
      <c r="L150" s="90"/>
    </row>
    <row r="151" spans="1:12" ht="15" hidden="true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111</v>
      </c>
      <c r="H151" s="63">
        <v>117</v>
      </c>
      <c r="I151" s="90"/>
      <c r="J151" s="90"/>
      <c r="K151" s="90"/>
      <c r="L151" s="90"/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112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112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112</v>
      </c>
      <c r="H154" s="63">
        <v>120</v>
      </c>
      <c r="I154" s="90"/>
      <c r="J154" s="90"/>
      <c r="K154" s="90"/>
      <c r="L154" s="90"/>
    </row>
    <row r="155" spans="1:12" ht="15" hidden="true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113</v>
      </c>
      <c r="H155" s="63">
        <v>121</v>
      </c>
      <c r="I155" s="74">
        <f>I156</f>
        <v>0</v>
      </c>
      <c r="J155" s="74">
        <f>J156</f>
        <v>0</v>
      </c>
      <c r="K155" s="74">
        <f>K156</f>
        <v>0</v>
      </c>
      <c r="L155" s="74">
        <f>L156</f>
        <v>0</v>
      </c>
    </row>
    <row r="156" spans="1:12" ht="15" hidden="true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113</v>
      </c>
      <c r="H156" s="63">
        <v>122</v>
      </c>
      <c r="I156" s="74">
        <f>I157</f>
        <v>0</v>
      </c>
      <c r="J156" s="74">
        <f>J157</f>
        <v>0</v>
      </c>
      <c r="K156" s="74">
        <f>K157</f>
        <v>0</v>
      </c>
      <c r="L156" s="74">
        <f>L157</f>
        <v>0</v>
      </c>
    </row>
    <row r="157" spans="1:12" ht="15" hidden="true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113</v>
      </c>
      <c r="H157" s="63">
        <v>123</v>
      </c>
      <c r="I157" s="74">
        <f>SUM(I158:I159)</f>
        <v>0</v>
      </c>
      <c r="J157" s="74">
        <f>SUM(J158:J159)</f>
        <v>0</v>
      </c>
      <c r="K157" s="74">
        <f>SUM(K158:K159)</f>
        <v>0</v>
      </c>
      <c r="L157" s="74">
        <f>SUM(L158:L159)</f>
        <v>0</v>
      </c>
    </row>
    <row r="158" spans="1:12" ht="15" hidden="true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114</v>
      </c>
      <c r="H158" s="63">
        <v>124</v>
      </c>
      <c r="I158" s="90"/>
      <c r="J158" s="90"/>
      <c r="K158" s="90"/>
      <c r="L158" s="90"/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115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116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116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117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117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118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119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120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121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121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121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122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123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123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123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123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124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125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125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126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127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128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129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130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131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132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133</v>
      </c>
      <c r="H185" s="63">
        <v>151</v>
      </c>
      <c r="I185" s="90"/>
      <c r="J185" s="90"/>
      <c r="K185" s="90"/>
      <c r="L185" s="90"/>
    </row>
    <row r="186" spans="1:12" ht="45" customHeight="true">
      <c r="A186" s="69">
        <v>3</v>
      </c>
      <c r="B186" s="72"/>
      <c r="C186" s="70"/>
      <c r="D186" s="71"/>
      <c r="E186" s="71"/>
      <c r="F186" s="73"/>
      <c r="G186" s="128" t="s">
        <v>134</v>
      </c>
      <c r="H186" s="63">
        <v>152</v>
      </c>
      <c r="I186" s="74">
        <f>SUM(I187+I240+I305)</f>
        <v>0</v>
      </c>
      <c r="J186" s="74">
        <f>SUM(J187+J240+J305)</f>
        <v>0</v>
      </c>
      <c r="K186" s="74">
        <f>SUM(K187+K240+K305)</f>
        <v>4970</v>
      </c>
      <c r="L186" s="74">
        <f>SUM(L187+L240+L305)</f>
        <v>4970</v>
      </c>
    </row>
    <row r="187" spans="1:12" ht="15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135</v>
      </c>
      <c r="H187" s="63">
        <v>153</v>
      </c>
      <c r="I187" s="74">
        <f>SUM(I188+I211+I218+I230+I234)</f>
        <v>0</v>
      </c>
      <c r="J187" s="74">
        <f>SUM(J188+J211+J218+J230+J234)</f>
        <v>0</v>
      </c>
      <c r="K187" s="74">
        <f>SUM(K188+K211+K218+K230+K234)</f>
        <v>4970</v>
      </c>
      <c r="L187" s="74">
        <f>SUM(L188+L211+L218+L230+L234)</f>
        <v>4970</v>
      </c>
    </row>
    <row r="188" spans="1:12" ht="15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136</v>
      </c>
      <c r="H188" s="63">
        <v>154</v>
      </c>
      <c r="I188" s="74">
        <f>SUM(I189+I192+I197+I203+I208)</f>
        <v>0</v>
      </c>
      <c r="J188" s="74">
        <f>SUM(J189+J192+J197+J203+J208)</f>
        <v>0</v>
      </c>
      <c r="K188" s="74">
        <f>SUM(K189+K192+K197+K203+K208)</f>
        <v>4970</v>
      </c>
      <c r="L188" s="74">
        <f>SUM(L189+L192+L197+L203+L208)</f>
        <v>4970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137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137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137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138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138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139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140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141</v>
      </c>
      <c r="H196" s="63">
        <v>162</v>
      </c>
      <c r="I196" s="90"/>
      <c r="J196" s="90"/>
      <c r="K196" s="90"/>
      <c r="L196" s="90"/>
    </row>
    <row r="197" spans="1:12" ht="15" hidden="true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142</v>
      </c>
      <c r="H197" s="63">
        <v>163</v>
      </c>
      <c r="I197" s="74">
        <f>I198</f>
        <v>0</v>
      </c>
      <c r="J197" s="74">
        <f>J198</f>
        <v>0</v>
      </c>
      <c r="K197" s="74">
        <f>K198</f>
        <v>0</v>
      </c>
      <c r="L197" s="74">
        <f>L198</f>
        <v>0</v>
      </c>
    </row>
    <row r="198" spans="1:12" ht="15" hidden="true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142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0</v>
      </c>
      <c r="L198" s="74">
        <f>SUM(L199:L202)</f>
        <v>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143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144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145</v>
      </c>
      <c r="H201" s="63">
        <v>167</v>
      </c>
      <c r="I201" s="90"/>
      <c r="J201" s="90"/>
      <c r="K201" s="90"/>
      <c r="L201" s="90"/>
    </row>
    <row r="202" spans="1:12" ht="27" hidden="true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146</v>
      </c>
      <c r="H202" s="63">
        <v>168</v>
      </c>
      <c r="I202" s="90"/>
      <c r="J202" s="90"/>
      <c r="K202" s="90"/>
      <c r="L202" s="90"/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147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147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148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149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150</v>
      </c>
      <c r="H207" s="63">
        <v>173</v>
      </c>
      <c r="I207" s="90"/>
      <c r="J207" s="90"/>
      <c r="K207" s="90"/>
      <c r="L207" s="90"/>
    </row>
    <row r="208" spans="1:12" ht="15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151</v>
      </c>
      <c r="H208" s="63">
        <v>174</v>
      </c>
      <c r="I208" s="74">
        <f>I209</f>
      </c>
      <c r="J208" s="74">
        <f>J209</f>
      </c>
      <c r="K208" s="74">
        <f>K209</f>
        <v>4970</v>
      </c>
      <c r="L208" s="74">
        <f>L209</f>
        <v>4970</v>
      </c>
    </row>
    <row r="209" spans="1:12" ht="15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151</v>
      </c>
      <c r="H209" s="63">
        <v>175</v>
      </c>
      <c r="I209" s="74">
        <f>I210</f>
      </c>
      <c r="J209" s="74">
        <f>J210</f>
      </c>
      <c r="K209" s="74">
        <f>K210</f>
        <v>4970</v>
      </c>
      <c r="L209" s="74">
        <f>L210</f>
        <v>4970</v>
      </c>
    </row>
    <row r="210" spans="1:12" ht="15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151</v>
      </c>
      <c r="H210" s="63">
        <v>176</v>
      </c>
      <c r="I210" s="90"/>
      <c r="J210" s="90"/>
      <c r="K210" s="90">
        <v>4970</v>
      </c>
      <c r="L210" s="90">
        <v>4970</v>
      </c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152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152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152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153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154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155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156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157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158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158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158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159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159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160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161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162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163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164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159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165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165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166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166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167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167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167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168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169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170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171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172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173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174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174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175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176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177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178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179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180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181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181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182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183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184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184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185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186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187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187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188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189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190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190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190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191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191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191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192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192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193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194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195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196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174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174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197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176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177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178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179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198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199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199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200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201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202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202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203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204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205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205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206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207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208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208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208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191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191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191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192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192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193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194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209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210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196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174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174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197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176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177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178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179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198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211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211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212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213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214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214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215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216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217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217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218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219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220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220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221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191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191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191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222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222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223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224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225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173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173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174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197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176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177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178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179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198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211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211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212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213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214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214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215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216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217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217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218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226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220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220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220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191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191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191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222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222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223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224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227</v>
      </c>
      <c r="H370" s="63">
        <v>336</v>
      </c>
      <c r="I370" s="74">
        <f>SUM(I35+I186)</f>
        <v>0</v>
      </c>
      <c r="J370" s="74">
        <f>SUM(J35+J186)</f>
        <v>0</v>
      </c>
      <c r="K370" s="74">
        <f>SUM(K35+K186)</f>
        <v>29900</v>
      </c>
      <c r="L370" s="74">
        <f>SUM(L35+L186)</f>
        <v>29900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228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229</v>
      </c>
      <c r="K372" s="159"/>
      <c r="L372" s="159"/>
    </row>
    <row r="373" spans="1:12" ht="13.5" customHeight="true">
      <c r="A373" s="160" t="s">
        <v>230</v>
      </c>
      <c r="B373" s="160"/>
      <c r="C373" s="160"/>
      <c r="D373" s="160"/>
      <c r="E373" s="160"/>
      <c r="F373" s="160"/>
      <c r="G373" s="160"/>
      <c r="H373" s="160"/>
      <c r="I373" s="160" t="s">
        <v>231</v>
      </c>
      <c r="J373" s="24"/>
      <c r="K373" s="160" t="s">
        <v>232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233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234</v>
      </c>
      <c r="K375" s="14"/>
      <c r="L375" s="14"/>
    </row>
    <row r="376" spans="1:12" ht="26.25" customHeight="true">
      <c r="A376" s="164" t="s">
        <v>235</v>
      </c>
      <c r="B376" s="164"/>
      <c r="C376" s="164"/>
      <c r="D376" s="164"/>
      <c r="E376" s="164"/>
      <c r="F376" s="164"/>
      <c r="G376" s="164"/>
      <c r="H376" s="164"/>
      <c r="I376" s="160" t="s">
        <v>231</v>
      </c>
      <c r="J376" s="24"/>
      <c r="K376" s="160" t="s">
        <v>232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/>
  <pageMargins left="0.78125" right="0.1875" top="0.73958331346511841" bottom="0.73958331346511841" header="0.3125" footer="0.3125"/>
  <pageSetup paperSize="9" scale="75" fitToHeight="0" orientation="portrait" useFirstPageNumber="true"/>
  <headerFooter>
    <oddHeader>&amp;C&amp;P</oddHeader>
  </headerFooter>
</worksheet>
</file>