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8_{A80C6C35-6596-40C8-A4F2-0DA2BE9A59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I367" i="1"/>
  <c r="J366" i="1"/>
  <c r="I366" i="1"/>
  <c r="L364" i="1"/>
  <c r="L363" i="1" s="1"/>
  <c r="K364" i="1"/>
  <c r="K363" i="1" s="1"/>
  <c r="J364" i="1"/>
  <c r="I364" i="1"/>
  <c r="J363" i="1"/>
  <c r="I363" i="1"/>
  <c r="L361" i="1"/>
  <c r="L360" i="1" s="1"/>
  <c r="K361" i="1"/>
  <c r="K360" i="1" s="1"/>
  <c r="J361" i="1"/>
  <c r="I361" i="1"/>
  <c r="J360" i="1"/>
  <c r="I360" i="1"/>
  <c r="L357" i="1"/>
  <c r="L356" i="1" s="1"/>
  <c r="K357" i="1"/>
  <c r="K356" i="1" s="1"/>
  <c r="J357" i="1"/>
  <c r="I357" i="1"/>
  <c r="J356" i="1"/>
  <c r="I356" i="1"/>
  <c r="L353" i="1"/>
  <c r="L352" i="1" s="1"/>
  <c r="K353" i="1"/>
  <c r="K352" i="1" s="1"/>
  <c r="J353" i="1"/>
  <c r="I353" i="1"/>
  <c r="J352" i="1"/>
  <c r="I352" i="1"/>
  <c r="L349" i="1"/>
  <c r="L348" i="1" s="1"/>
  <c r="K349" i="1"/>
  <c r="K348" i="1" s="1"/>
  <c r="J349" i="1"/>
  <c r="I349" i="1"/>
  <c r="J348" i="1"/>
  <c r="I348" i="1"/>
  <c r="L345" i="1"/>
  <c r="K345" i="1"/>
  <c r="J345" i="1"/>
  <c r="I345" i="1"/>
  <c r="L342" i="1"/>
  <c r="K342" i="1"/>
  <c r="J342" i="1"/>
  <c r="I342" i="1"/>
  <c r="L340" i="1"/>
  <c r="L339" i="1" s="1"/>
  <c r="K340" i="1"/>
  <c r="K339" i="1" s="1"/>
  <c r="J340" i="1"/>
  <c r="I340" i="1"/>
  <c r="J339" i="1"/>
  <c r="J338" i="1" s="1"/>
  <c r="I339" i="1"/>
  <c r="I338" i="1" s="1"/>
  <c r="L335" i="1"/>
  <c r="K335" i="1"/>
  <c r="J335" i="1"/>
  <c r="J334" i="1" s="1"/>
  <c r="I335" i="1"/>
  <c r="I334" i="1" s="1"/>
  <c r="L334" i="1"/>
  <c r="K334" i="1"/>
  <c r="L332" i="1"/>
  <c r="K332" i="1"/>
  <c r="J332" i="1"/>
  <c r="J331" i="1" s="1"/>
  <c r="I332" i="1"/>
  <c r="I331" i="1" s="1"/>
  <c r="L331" i="1"/>
  <c r="K331" i="1"/>
  <c r="L329" i="1"/>
  <c r="K329" i="1"/>
  <c r="J329" i="1"/>
  <c r="J328" i="1" s="1"/>
  <c r="I329" i="1"/>
  <c r="I328" i="1" s="1"/>
  <c r="L328" i="1"/>
  <c r="K328" i="1"/>
  <c r="L325" i="1"/>
  <c r="K325" i="1"/>
  <c r="J325" i="1"/>
  <c r="J324" i="1" s="1"/>
  <c r="I325" i="1"/>
  <c r="I324" i="1" s="1"/>
  <c r="L324" i="1"/>
  <c r="K324" i="1"/>
  <c r="L321" i="1"/>
  <c r="K321" i="1"/>
  <c r="J321" i="1"/>
  <c r="J320" i="1" s="1"/>
  <c r="I321" i="1"/>
  <c r="I320" i="1" s="1"/>
  <c r="L320" i="1"/>
  <c r="K320" i="1"/>
  <c r="L317" i="1"/>
  <c r="K317" i="1"/>
  <c r="J317" i="1"/>
  <c r="J316" i="1" s="1"/>
  <c r="I317" i="1"/>
  <c r="I316" i="1" s="1"/>
  <c r="L316" i="1"/>
  <c r="K316" i="1"/>
  <c r="L313" i="1"/>
  <c r="K313" i="1"/>
  <c r="J313" i="1"/>
  <c r="I313" i="1"/>
  <c r="L310" i="1"/>
  <c r="K310" i="1"/>
  <c r="J310" i="1"/>
  <c r="I310" i="1"/>
  <c r="L308" i="1"/>
  <c r="K308" i="1"/>
  <c r="J308" i="1"/>
  <c r="J307" i="1" s="1"/>
  <c r="I308" i="1"/>
  <c r="I307" i="1" s="1"/>
  <c r="L307" i="1"/>
  <c r="L306" i="1" s="1"/>
  <c r="K307" i="1"/>
  <c r="K306" i="1" s="1"/>
  <c r="L302" i="1"/>
  <c r="K302" i="1"/>
  <c r="J302" i="1"/>
  <c r="J301" i="1" s="1"/>
  <c r="I302" i="1"/>
  <c r="I301" i="1" s="1"/>
  <c r="L301" i="1"/>
  <c r="K301" i="1"/>
  <c r="L299" i="1"/>
  <c r="K299" i="1"/>
  <c r="J299" i="1"/>
  <c r="J298" i="1" s="1"/>
  <c r="I299" i="1"/>
  <c r="I298" i="1" s="1"/>
  <c r="L298" i="1"/>
  <c r="K298" i="1"/>
  <c r="L296" i="1"/>
  <c r="K296" i="1"/>
  <c r="J296" i="1"/>
  <c r="J295" i="1" s="1"/>
  <c r="I296" i="1"/>
  <c r="I295" i="1" s="1"/>
  <c r="L295" i="1"/>
  <c r="K295" i="1"/>
  <c r="L292" i="1"/>
  <c r="K292" i="1"/>
  <c r="J292" i="1"/>
  <c r="J291" i="1" s="1"/>
  <c r="I292" i="1"/>
  <c r="I291" i="1" s="1"/>
  <c r="L291" i="1"/>
  <c r="K291" i="1"/>
  <c r="L288" i="1"/>
  <c r="K288" i="1"/>
  <c r="J288" i="1"/>
  <c r="J287" i="1" s="1"/>
  <c r="I288" i="1"/>
  <c r="I287" i="1" s="1"/>
  <c r="L287" i="1"/>
  <c r="K287" i="1"/>
  <c r="L284" i="1"/>
  <c r="K284" i="1"/>
  <c r="J284" i="1"/>
  <c r="J283" i="1" s="1"/>
  <c r="I284" i="1"/>
  <c r="I283" i="1" s="1"/>
  <c r="L283" i="1"/>
  <c r="K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I275" i="1"/>
  <c r="I274" i="1" s="1"/>
  <c r="L274" i="1"/>
  <c r="L273" i="1" s="1"/>
  <c r="K274" i="1"/>
  <c r="K273" i="1" s="1"/>
  <c r="L270" i="1"/>
  <c r="L269" i="1" s="1"/>
  <c r="K270" i="1"/>
  <c r="K269" i="1" s="1"/>
  <c r="J270" i="1"/>
  <c r="I270" i="1"/>
  <c r="J269" i="1"/>
  <c r="I269" i="1"/>
  <c r="L267" i="1"/>
  <c r="L266" i="1" s="1"/>
  <c r="K267" i="1"/>
  <c r="K266" i="1" s="1"/>
  <c r="J267" i="1"/>
  <c r="I267" i="1"/>
  <c r="J266" i="1"/>
  <c r="I266" i="1"/>
  <c r="L264" i="1"/>
  <c r="L263" i="1" s="1"/>
  <c r="K264" i="1"/>
  <c r="K263" i="1" s="1"/>
  <c r="J264" i="1"/>
  <c r="I264" i="1"/>
  <c r="J263" i="1"/>
  <c r="I263" i="1"/>
  <c r="L260" i="1"/>
  <c r="L259" i="1" s="1"/>
  <c r="K260" i="1"/>
  <c r="K259" i="1" s="1"/>
  <c r="J260" i="1"/>
  <c r="I260" i="1"/>
  <c r="J259" i="1"/>
  <c r="I259" i="1"/>
  <c r="L256" i="1"/>
  <c r="L255" i="1" s="1"/>
  <c r="K256" i="1"/>
  <c r="K255" i="1" s="1"/>
  <c r="J256" i="1"/>
  <c r="I256" i="1"/>
  <c r="J255" i="1"/>
  <c r="I255" i="1"/>
  <c r="L252" i="1"/>
  <c r="L251" i="1" s="1"/>
  <c r="K252" i="1"/>
  <c r="K251" i="1" s="1"/>
  <c r="J252" i="1"/>
  <c r="I252" i="1"/>
  <c r="J251" i="1"/>
  <c r="I251" i="1"/>
  <c r="L248" i="1"/>
  <c r="K248" i="1"/>
  <c r="J248" i="1"/>
  <c r="I248" i="1"/>
  <c r="L245" i="1"/>
  <c r="K245" i="1"/>
  <c r="J245" i="1"/>
  <c r="I245" i="1"/>
  <c r="L243" i="1"/>
  <c r="L242" i="1" s="1"/>
  <c r="K243" i="1"/>
  <c r="K242" i="1" s="1"/>
  <c r="J243" i="1"/>
  <c r="I243" i="1"/>
  <c r="J242" i="1"/>
  <c r="J241" i="1" s="1"/>
  <c r="I242" i="1"/>
  <c r="I241" i="1" s="1"/>
  <c r="L236" i="1"/>
  <c r="L235" i="1" s="1"/>
  <c r="L234" i="1" s="1"/>
  <c r="K236" i="1"/>
  <c r="K235" i="1" s="1"/>
  <c r="K234" i="1" s="1"/>
  <c r="J236" i="1"/>
  <c r="I236" i="1"/>
  <c r="J235" i="1"/>
  <c r="J234" i="1" s="1"/>
  <c r="I235" i="1"/>
  <c r="I234" i="1" s="1"/>
  <c r="L232" i="1"/>
  <c r="K232" i="1"/>
  <c r="J232" i="1"/>
  <c r="J231" i="1" s="1"/>
  <c r="J230" i="1" s="1"/>
  <c r="I232" i="1"/>
  <c r="I231" i="1" s="1"/>
  <c r="I230" i="1" s="1"/>
  <c r="L231" i="1"/>
  <c r="L230" i="1" s="1"/>
  <c r="K231" i="1"/>
  <c r="K230" i="1" s="1"/>
  <c r="L223" i="1"/>
  <c r="L222" i="1" s="1"/>
  <c r="K223" i="1"/>
  <c r="K222" i="1" s="1"/>
  <c r="J223" i="1"/>
  <c r="I223" i="1"/>
  <c r="J222" i="1"/>
  <c r="I222" i="1"/>
  <c r="L220" i="1"/>
  <c r="L219" i="1" s="1"/>
  <c r="K220" i="1"/>
  <c r="K219" i="1" s="1"/>
  <c r="J220" i="1"/>
  <c r="I220" i="1"/>
  <c r="J219" i="1"/>
  <c r="J218" i="1" s="1"/>
  <c r="I219" i="1"/>
  <c r="I218" i="1" s="1"/>
  <c r="L213" i="1"/>
  <c r="K213" i="1"/>
  <c r="J213" i="1"/>
  <c r="J212" i="1" s="1"/>
  <c r="J211" i="1" s="1"/>
  <c r="I213" i="1"/>
  <c r="I212" i="1" s="1"/>
  <c r="I211" i="1" s="1"/>
  <c r="L212" i="1"/>
  <c r="L211" i="1" s="1"/>
  <c r="K212" i="1"/>
  <c r="K211" i="1" s="1"/>
  <c r="L209" i="1"/>
  <c r="L208" i="1" s="1"/>
  <c r="K209" i="1"/>
  <c r="K208" i="1" s="1"/>
  <c r="J209" i="1"/>
  <c r="I209" i="1"/>
  <c r="J208" i="1"/>
  <c r="I208" i="1"/>
  <c r="L204" i="1"/>
  <c r="L203" i="1" s="1"/>
  <c r="K204" i="1"/>
  <c r="K203" i="1" s="1"/>
  <c r="J204" i="1"/>
  <c r="I204" i="1"/>
  <c r="J203" i="1"/>
  <c r="I203" i="1"/>
  <c r="L198" i="1"/>
  <c r="L197" i="1" s="1"/>
  <c r="K198" i="1"/>
  <c r="K197" i="1" s="1"/>
  <c r="J198" i="1"/>
  <c r="I198" i="1"/>
  <c r="J197" i="1"/>
  <c r="I197" i="1"/>
  <c r="L193" i="1"/>
  <c r="L192" i="1" s="1"/>
  <c r="K193" i="1"/>
  <c r="K192" i="1" s="1"/>
  <c r="J193" i="1"/>
  <c r="I193" i="1"/>
  <c r="J192" i="1"/>
  <c r="I192" i="1"/>
  <c r="L190" i="1"/>
  <c r="L189" i="1" s="1"/>
  <c r="L188" i="1" s="1"/>
  <c r="K190" i="1"/>
  <c r="K189" i="1" s="1"/>
  <c r="J190" i="1"/>
  <c r="I190" i="1"/>
  <c r="J189" i="1"/>
  <c r="J188" i="1" s="1"/>
  <c r="I189" i="1"/>
  <c r="I188" i="1" s="1"/>
  <c r="L182" i="1"/>
  <c r="K182" i="1"/>
  <c r="J182" i="1"/>
  <c r="J181" i="1" s="1"/>
  <c r="I182" i="1"/>
  <c r="I181" i="1" s="1"/>
  <c r="L181" i="1"/>
  <c r="K181" i="1"/>
  <c r="L177" i="1"/>
  <c r="K177" i="1"/>
  <c r="J177" i="1"/>
  <c r="J176" i="1" s="1"/>
  <c r="I177" i="1"/>
  <c r="I176" i="1" s="1"/>
  <c r="I175" i="1" s="1"/>
  <c r="L176" i="1"/>
  <c r="L175" i="1" s="1"/>
  <c r="K176" i="1"/>
  <c r="K175" i="1" s="1"/>
  <c r="L173" i="1"/>
  <c r="L172" i="1" s="1"/>
  <c r="L171" i="1" s="1"/>
  <c r="K173" i="1"/>
  <c r="K172" i="1" s="1"/>
  <c r="K171" i="1" s="1"/>
  <c r="J173" i="1"/>
  <c r="I173" i="1"/>
  <c r="J172" i="1"/>
  <c r="J171" i="1" s="1"/>
  <c r="I172" i="1"/>
  <c r="I171" i="1" s="1"/>
  <c r="L168" i="1"/>
  <c r="L167" i="1" s="1"/>
  <c r="K168" i="1"/>
  <c r="K167" i="1" s="1"/>
  <c r="J168" i="1"/>
  <c r="I168" i="1"/>
  <c r="J167" i="1"/>
  <c r="I167" i="1"/>
  <c r="L163" i="1"/>
  <c r="L162" i="1" s="1"/>
  <c r="K163" i="1"/>
  <c r="K162" i="1" s="1"/>
  <c r="K161" i="1" s="1"/>
  <c r="K160" i="1" s="1"/>
  <c r="J163" i="1"/>
  <c r="I163" i="1"/>
  <c r="J162" i="1"/>
  <c r="J161" i="1" s="1"/>
  <c r="J160" i="1" s="1"/>
  <c r="I162" i="1"/>
  <c r="I161" i="1" s="1"/>
  <c r="I160" i="1" s="1"/>
  <c r="L157" i="1"/>
  <c r="L156" i="1" s="1"/>
  <c r="L155" i="1" s="1"/>
  <c r="K157" i="1"/>
  <c r="K156" i="1" s="1"/>
  <c r="K155" i="1" s="1"/>
  <c r="J157" i="1"/>
  <c r="I157" i="1"/>
  <c r="J156" i="1"/>
  <c r="J155" i="1" s="1"/>
  <c r="I156" i="1"/>
  <c r="I155" i="1" s="1"/>
  <c r="L153" i="1"/>
  <c r="K153" i="1"/>
  <c r="J153" i="1"/>
  <c r="J152" i="1" s="1"/>
  <c r="I153" i="1"/>
  <c r="I152" i="1" s="1"/>
  <c r="L152" i="1"/>
  <c r="K152" i="1"/>
  <c r="L149" i="1"/>
  <c r="K149" i="1"/>
  <c r="J149" i="1"/>
  <c r="J148" i="1" s="1"/>
  <c r="J147" i="1" s="1"/>
  <c r="I149" i="1"/>
  <c r="I148" i="1" s="1"/>
  <c r="I147" i="1" s="1"/>
  <c r="L148" i="1"/>
  <c r="L147" i="1" s="1"/>
  <c r="K148" i="1"/>
  <c r="K147" i="1" s="1"/>
  <c r="L144" i="1"/>
  <c r="L143" i="1" s="1"/>
  <c r="L142" i="1" s="1"/>
  <c r="L141" i="1" s="1"/>
  <c r="K144" i="1"/>
  <c r="K143" i="1" s="1"/>
  <c r="K142" i="1" s="1"/>
  <c r="K141" i="1" s="1"/>
  <c r="J144" i="1"/>
  <c r="I144" i="1"/>
  <c r="J143" i="1"/>
  <c r="J142" i="1" s="1"/>
  <c r="I143" i="1"/>
  <c r="I142" i="1" s="1"/>
  <c r="L139" i="1"/>
  <c r="L138" i="1" s="1"/>
  <c r="L137" i="1" s="1"/>
  <c r="K139" i="1"/>
  <c r="K138" i="1" s="1"/>
  <c r="K137" i="1" s="1"/>
  <c r="J139" i="1"/>
  <c r="I139" i="1"/>
  <c r="J138" i="1"/>
  <c r="J137" i="1" s="1"/>
  <c r="I138" i="1"/>
  <c r="I137" i="1" s="1"/>
  <c r="L135" i="1"/>
  <c r="K135" i="1"/>
  <c r="J135" i="1"/>
  <c r="J134" i="1" s="1"/>
  <c r="J133" i="1" s="1"/>
  <c r="I135" i="1"/>
  <c r="I134" i="1" s="1"/>
  <c r="I133" i="1" s="1"/>
  <c r="L134" i="1"/>
  <c r="L133" i="1" s="1"/>
  <c r="K134" i="1"/>
  <c r="K133" i="1" s="1"/>
  <c r="L131" i="1"/>
  <c r="L130" i="1" s="1"/>
  <c r="L129" i="1" s="1"/>
  <c r="K131" i="1"/>
  <c r="K130" i="1" s="1"/>
  <c r="K129" i="1" s="1"/>
  <c r="J131" i="1"/>
  <c r="I131" i="1"/>
  <c r="J130" i="1"/>
  <c r="J129" i="1" s="1"/>
  <c r="I130" i="1"/>
  <c r="I129" i="1" s="1"/>
  <c r="L127" i="1"/>
  <c r="K127" i="1"/>
  <c r="J127" i="1"/>
  <c r="J126" i="1" s="1"/>
  <c r="J125" i="1" s="1"/>
  <c r="I127" i="1"/>
  <c r="I126" i="1" s="1"/>
  <c r="I125" i="1" s="1"/>
  <c r="L126" i="1"/>
  <c r="L125" i="1" s="1"/>
  <c r="K126" i="1"/>
  <c r="K125" i="1" s="1"/>
  <c r="L123" i="1"/>
  <c r="L122" i="1" s="1"/>
  <c r="L121" i="1" s="1"/>
  <c r="K123" i="1"/>
  <c r="K122" i="1" s="1"/>
  <c r="K121" i="1" s="1"/>
  <c r="J123" i="1"/>
  <c r="I123" i="1"/>
  <c r="J122" i="1"/>
  <c r="J121" i="1" s="1"/>
  <c r="I122" i="1"/>
  <c r="I121" i="1" s="1"/>
  <c r="L118" i="1"/>
  <c r="K118" i="1"/>
  <c r="J118" i="1"/>
  <c r="J117" i="1" s="1"/>
  <c r="J116" i="1" s="1"/>
  <c r="I118" i="1"/>
  <c r="I117" i="1" s="1"/>
  <c r="I116" i="1" s="1"/>
  <c r="L117" i="1"/>
  <c r="L116" i="1" s="1"/>
  <c r="K117" i="1"/>
  <c r="K116" i="1" s="1"/>
  <c r="K115" i="1" s="1"/>
  <c r="L112" i="1"/>
  <c r="K112" i="1"/>
  <c r="J112" i="1"/>
  <c r="J111" i="1" s="1"/>
  <c r="I112" i="1"/>
  <c r="I111" i="1" s="1"/>
  <c r="L111" i="1"/>
  <c r="K111" i="1"/>
  <c r="L108" i="1"/>
  <c r="K108" i="1"/>
  <c r="J108" i="1"/>
  <c r="J107" i="1" s="1"/>
  <c r="J106" i="1" s="1"/>
  <c r="I108" i="1"/>
  <c r="I107" i="1" s="1"/>
  <c r="I106" i="1" s="1"/>
  <c r="L107" i="1"/>
  <c r="L106" i="1" s="1"/>
  <c r="K107" i="1"/>
  <c r="K106" i="1" s="1"/>
  <c r="L103" i="1"/>
  <c r="L102" i="1" s="1"/>
  <c r="L101" i="1" s="1"/>
  <c r="K103" i="1"/>
  <c r="K102" i="1" s="1"/>
  <c r="K101" i="1" s="1"/>
  <c r="J103" i="1"/>
  <c r="I103" i="1"/>
  <c r="J102" i="1"/>
  <c r="J101" i="1" s="1"/>
  <c r="I102" i="1"/>
  <c r="I101" i="1" s="1"/>
  <c r="L98" i="1"/>
  <c r="K98" i="1"/>
  <c r="J98" i="1"/>
  <c r="J97" i="1" s="1"/>
  <c r="J96" i="1" s="1"/>
  <c r="I98" i="1"/>
  <c r="I97" i="1" s="1"/>
  <c r="I96" i="1" s="1"/>
  <c r="L97" i="1"/>
  <c r="L96" i="1" s="1"/>
  <c r="K97" i="1"/>
  <c r="K96" i="1" s="1"/>
  <c r="K95" i="1" s="1"/>
  <c r="L91" i="1"/>
  <c r="K91" i="1"/>
  <c r="J91" i="1"/>
  <c r="J90" i="1" s="1"/>
  <c r="J89" i="1" s="1"/>
  <c r="J88" i="1" s="1"/>
  <c r="I91" i="1"/>
  <c r="I90" i="1" s="1"/>
  <c r="I89" i="1" s="1"/>
  <c r="I88" i="1" s="1"/>
  <c r="L90" i="1"/>
  <c r="L89" i="1" s="1"/>
  <c r="L88" i="1" s="1"/>
  <c r="K90" i="1"/>
  <c r="K89" i="1" s="1"/>
  <c r="K88" i="1" s="1"/>
  <c r="L86" i="1"/>
  <c r="K86" i="1"/>
  <c r="J86" i="1"/>
  <c r="J85" i="1" s="1"/>
  <c r="J84" i="1" s="1"/>
  <c r="I86" i="1"/>
  <c r="I85" i="1" s="1"/>
  <c r="I84" i="1" s="1"/>
  <c r="L85" i="1"/>
  <c r="L84" i="1" s="1"/>
  <c r="K85" i="1"/>
  <c r="K84" i="1" s="1"/>
  <c r="L80" i="1"/>
  <c r="L79" i="1" s="1"/>
  <c r="K80" i="1"/>
  <c r="K79" i="1" s="1"/>
  <c r="J80" i="1"/>
  <c r="I80" i="1"/>
  <c r="J79" i="1"/>
  <c r="I79" i="1"/>
  <c r="L75" i="1"/>
  <c r="L74" i="1" s="1"/>
  <c r="K75" i="1"/>
  <c r="K74" i="1" s="1"/>
  <c r="J75" i="1"/>
  <c r="I75" i="1"/>
  <c r="J74" i="1"/>
  <c r="I74" i="1"/>
  <c r="L70" i="1"/>
  <c r="L69" i="1" s="1"/>
  <c r="L68" i="1" s="1"/>
  <c r="L67" i="1" s="1"/>
  <c r="K70" i="1"/>
  <c r="K69" i="1" s="1"/>
  <c r="K68" i="1" s="1"/>
  <c r="K67" i="1" s="1"/>
  <c r="J70" i="1"/>
  <c r="I70" i="1"/>
  <c r="J69" i="1"/>
  <c r="J68" i="1" s="1"/>
  <c r="J67" i="1" s="1"/>
  <c r="I69" i="1"/>
  <c r="I68" i="1" s="1"/>
  <c r="I67" i="1" s="1"/>
  <c r="L50" i="1"/>
  <c r="L49" i="1" s="1"/>
  <c r="L48" i="1" s="1"/>
  <c r="L47" i="1" s="1"/>
  <c r="K50" i="1"/>
  <c r="K49" i="1" s="1"/>
  <c r="K48" i="1" s="1"/>
  <c r="K47" i="1" s="1"/>
  <c r="J50" i="1"/>
  <c r="I50" i="1"/>
  <c r="J49" i="1"/>
  <c r="J48" i="1" s="1"/>
  <c r="J47" i="1" s="1"/>
  <c r="I49" i="1"/>
  <c r="I48" i="1" s="1"/>
  <c r="I47" i="1" s="1"/>
  <c r="L45" i="1"/>
  <c r="L44" i="1" s="1"/>
  <c r="L43" i="1" s="1"/>
  <c r="K45" i="1"/>
  <c r="K44" i="1" s="1"/>
  <c r="K43" i="1" s="1"/>
  <c r="J45" i="1"/>
  <c r="I45" i="1"/>
  <c r="J44" i="1"/>
  <c r="J43" i="1" s="1"/>
  <c r="I44" i="1"/>
  <c r="I43" i="1" s="1"/>
  <c r="L41" i="1"/>
  <c r="K41" i="1"/>
  <c r="J41" i="1"/>
  <c r="I41" i="1"/>
  <c r="L39" i="1"/>
  <c r="L38" i="1" s="1"/>
  <c r="L37" i="1" s="1"/>
  <c r="K39" i="1"/>
  <c r="K38" i="1" s="1"/>
  <c r="K37" i="1" s="1"/>
  <c r="K36" i="1" s="1"/>
  <c r="J39" i="1"/>
  <c r="J38" i="1" s="1"/>
  <c r="J37" i="1" s="1"/>
  <c r="J36" i="1" s="1"/>
  <c r="I39" i="1"/>
  <c r="I38" i="1"/>
  <c r="I37" i="1" s="1"/>
  <c r="K188" i="1" l="1"/>
  <c r="K338" i="1"/>
  <c r="L36" i="1"/>
  <c r="L95" i="1"/>
  <c r="L115" i="1"/>
  <c r="L161" i="1"/>
  <c r="L160" i="1" s="1"/>
  <c r="J170" i="1"/>
  <c r="J175" i="1"/>
  <c r="L338" i="1"/>
  <c r="I170" i="1"/>
  <c r="I95" i="1"/>
  <c r="I115" i="1"/>
  <c r="I187" i="1"/>
  <c r="K218" i="1"/>
  <c r="K241" i="1"/>
  <c r="K240" i="1" s="1"/>
  <c r="I273" i="1"/>
  <c r="I240" i="1" s="1"/>
  <c r="K305" i="1"/>
  <c r="J95" i="1"/>
  <c r="J35" i="1" s="1"/>
  <c r="J370" i="1" s="1"/>
  <c r="J115" i="1"/>
  <c r="J187" i="1"/>
  <c r="J186" i="1" s="1"/>
  <c r="L218" i="1"/>
  <c r="L187" i="1" s="1"/>
  <c r="L186" i="1" s="1"/>
  <c r="L241" i="1"/>
  <c r="L240" i="1" s="1"/>
  <c r="J273" i="1"/>
  <c r="L305" i="1"/>
  <c r="J240" i="1"/>
  <c r="I141" i="1"/>
  <c r="K170" i="1"/>
  <c r="I306" i="1"/>
  <c r="I305" i="1" s="1"/>
  <c r="K35" i="1"/>
  <c r="I36" i="1"/>
  <c r="J141" i="1"/>
  <c r="L170" i="1"/>
  <c r="J306" i="1"/>
  <c r="J305" i="1" s="1"/>
  <c r="L35" i="1" l="1"/>
  <c r="L370" i="1" s="1"/>
  <c r="I186" i="1"/>
  <c r="I35" i="1"/>
  <c r="I370" i="1" s="1"/>
  <c r="K187" i="1"/>
  <c r="K186" i="1" s="1"/>
  <c r="K370" i="1" s="1"/>
</calcChain>
</file>

<file path=xl/sharedStrings.xml><?xml version="1.0" encoding="utf-8"?>
<sst xmlns="http://schemas.openxmlformats.org/spreadsheetml/2006/main" count="380" uniqueCount="229">
  <si>
    <t>Biudžeto vykdymo ataskaitų rinkinių rengimo taisyklių</t>
  </si>
  <si>
    <t>1 priedas</t>
  </si>
  <si>
    <t/>
  </si>
  <si>
    <t>Panevėžio rajono Vadoklių kultūros centras 188213636 Statybininkų g. 32, Vadokliai,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</si>
  <si>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</si>
  <si>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</si>
  <si>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</si>
  <si>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</si>
  <si>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</si>
  <si>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</si>
  <si>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2  d.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</si>
  <si>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</si>
  <si>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</si>
  <si>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</si>
  <si>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</si>
  <si>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</si>
  <si>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</si>
  <si>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188213636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</si>
  <si>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</si>
  <si>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</si>
  <si>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</si>
  <si>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</si>
  <si>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</si>
  <si>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</si>
  <si>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</si>
  <si>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</si>
  <si>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</si>
  <si>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</si>
  <si>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</si>
  <si>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</si>
  <si>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</si>
  <si>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</si>
  <si>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</si>
  <si>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</si>
  <si>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</si>
  <si>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</si>
  <si>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</si>
  <si>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</si>
  <si>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</si>
  <si>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</si>
  <si>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</si>
  <si>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</si>
  <si>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</si>
  <si>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</si>
  <si>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</si>
  <si>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</si>
  <si>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</si>
  <si>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</si>
  <si>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</si>
  <si>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</si>
  <si>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</si>
  <si>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</si>
  <si>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</si>
  <si>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</si>
  <si>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</si>
  <si>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</si>
  <si>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</si>
  <si>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</si>
  <si>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</si>
  <si>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</si>
  <si>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</si>
  <si>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</si>
  <si>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</si>
  <si>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</si>
  <si>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</si>
  <si>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</si>
  <si>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</si>
  <si>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</si>
  <si>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</si>
  <si>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</si>
  <si>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</si>
  <si>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</si>
  <si>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</si>
  <si>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</si>
  <si>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</si>
  <si>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</si>
  <si>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</si>
  <si>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</si>
  <si>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</si>
  <si>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</si>
  <si>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</si>
  <si>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</si>
  <si>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</si>
  <si>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</si>
  <si>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</si>
  <si>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</si>
  <si>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</si>
  <si>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</si>
  <si>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</si>
  <si>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</si>
  <si>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</si>
  <si>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</si>
  <si>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</si>
  <si>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</si>
  <si>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</si>
  <si>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</si>
  <si>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</si>
  <si>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</si>
  <si>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</si>
  <si>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</si>
  <si>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</si>
  <si>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</si>
  <si>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</si>
  <si>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</si>
  <si>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</si>
  <si>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</si>
  <si>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</si>
  <si>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</si>
  <si>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</si>
  <si>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</si>
  <si>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</si>
  <si>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</si>
  <si>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</si>
  <si>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</si>
  <si>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</si>
  <si>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</si>
  <si>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</si>
  <si>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</si>
  <si>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</si>
  <si>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</si>
  <si>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</si>
  <si>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</si>
  <si>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</si>
  <si>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</si>
  <si>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</si>
  <si>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</si>
  <si>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</si>
  <si>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</si>
  <si>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</si>
  <si>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</si>
  <si>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</si>
  <si>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</si>
  <si>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</si>
  <si>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</si>
  <si>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</si>
  <si>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</si>
  <si>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</si>
  <si>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</si>
  <si>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</si>
  <si>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</si>
  <si>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</si>
  <si>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</si>
  <si>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</si>
  <si>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</si>
  <si>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</si>
  <si>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</si>
  <si>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</si>
  <si>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</si>
  <si>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</si>
  <si>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</si>
  <si>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</si>
  <si>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</si>
  <si>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</si>
  <si>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</si>
  <si>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</si>
  <si>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</si>
  <si>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</si>
  <si>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</si>
  <si>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</si>
  <si>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</si>
  <si>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</si>
  <si>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</si>
  <si>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</si>
  <si>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</si>
  <si>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</si>
  <si>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</si>
  <si>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</si>
  <si>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</si>
  <si>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</si>
  <si>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</si>
  <si>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</si>
  <si>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</si>
  <si>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</si>
  <si>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</si>
  <si>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</si>
  <si>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</si>
  <si>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</si>
  <si>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</si>
  <si>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</si>
  <si>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</si>
  <si>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</si>
  <si>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</si>
  <si>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</si>
  <si>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</si>
  <si>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</si>
  <si>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</si>
  <si>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</si>
  <si>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</si>
  <si>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</si>
  <si>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</si>
  <si>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</si>
  <si>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</si>
  <si>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</si>
  <si>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</si>
  <si>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</si>
  <si>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</si>
  <si>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</si>
  <si>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</si>
  <si>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</si>
  <si>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</si>
  <si>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</si>
  <si>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</si>
  <si>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</si>
  <si>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</si>
  <si>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</si>
  <si>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</si>
  <si>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</si>
  <si>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</si>
  <si>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</si>
  <si>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</si>
  <si>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</si>
  <si>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</si>
  <si>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</si>
  <si>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</si>
  <si>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</si>
  <si>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</si>
  <si>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</si>
  <si>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</si>
  <si>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</si>
  <si>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</si>
  <si>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</si>
  <si>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</si>
  <si>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Eugenija Zakarkienė</t>
  </si>
  <si>
    <t>(įstaigos vadovo ar jo įgalioto asmens pareigų  pavadinimas)</t>
  </si>
  <si>
    <t>(parašas)</t>
  </si>
  <si>
    <t>(vardas ir pavardė)</t>
  </si>
  <si>
    <t>Vyriausioji buhalterė</t>
  </si>
  <si>
    <t>Miglė Račkauskienė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</si>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</sst>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164" fontId="160" fillId="0" borderId="1" xfId="1" applyNumberFormat="1" applyFont="1" applyBorder="1" applyAlignment="1" applyProtection="1">
      <alignment horizontal="center"/>
    </xf>
    <xf numFmtId="0" fontId="15" fillId="0" borderId="1" xfId="1" applyFont="1" applyBorder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1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topLeftCell="A186" colorId="9" zoomScale="115" workbookViewId="0">
      <selection activeCell="M370" sqref="M370"/>
    </sheetView>
  </sheetViews>
  <sheetFormatPr defaultColWidth="9.109375" defaultRowHeight="12.9" customHeight="1" x14ac:dyDescent="0.25"/>
  <cols>
    <col min="1" max="5" width="2.33203125" style="27" customWidth="1"/>
    <col min="6" max="6" width="3.88671875" style="13" customWidth="1"/>
    <col min="7" max="7" width="49.44140625" style="27" customWidth="1"/>
    <col min="8" max="8" width="4.6640625" style="27" customWidth="1"/>
    <col min="9" max="12" width="13.6640625" style="27" customWidth="1"/>
    <col min="13" max="13" width="34.44140625" style="27" customWidth="1"/>
    <col min="14" max="256" width="9.109375" style="27" customWidth="1"/>
    <col min="257" max="257" width="9.109375" style="1" customWidth="1"/>
    <col min="258" max="16384" width="9.109375" style="1"/>
  </cols>
  <sheetData>
    <row r="1" spans="1:13" ht="14.85" customHeight="1" x14ac:dyDescent="0.25">
      <c r="G1" s="2"/>
      <c r="J1" s="3" t="s">
        <v>0</v>
      </c>
      <c r="K1" s="4"/>
      <c r="L1" s="5"/>
      <c r="M1" s="4"/>
    </row>
    <row r="2" spans="1:13" ht="14.1" customHeight="1" x14ac:dyDescent="0.25">
      <c r="J2" s="3" t="s">
        <v>1</v>
      </c>
      <c r="K2" s="5"/>
      <c r="L2" s="5"/>
      <c r="M2" s="6"/>
    </row>
    <row r="3" spans="1:13" ht="3.9" customHeight="1" x14ac:dyDescent="0.25">
      <c r="H3" s="4"/>
      <c r="K3" s="5"/>
      <c r="L3" s="5"/>
      <c r="M3" s="6"/>
    </row>
    <row r="4" spans="1:13" ht="1.95" customHeight="1" x14ac:dyDescent="0.25">
      <c r="G4" s="7" t="s">
        <v>2</v>
      </c>
      <c r="H4" s="3"/>
      <c r="I4" s="1"/>
      <c r="J4" s="5"/>
      <c r="K4" s="5"/>
      <c r="L4" s="5"/>
      <c r="M4" s="6"/>
    </row>
    <row r="5" spans="1:13" ht="5.85" hidden="1" customHeight="1" x14ac:dyDescent="0.25">
      <c r="H5" s="3"/>
      <c r="I5" s="1"/>
      <c r="J5" s="5"/>
      <c r="K5" s="5"/>
      <c r="L5" s="5"/>
      <c r="M5" s="6"/>
    </row>
    <row r="6" spans="1:13" ht="5.85" customHeight="1" x14ac:dyDescent="0.25">
      <c r="H6" s="3"/>
      <c r="I6" s="1"/>
      <c r="J6" s="8"/>
      <c r="K6" s="5"/>
      <c r="L6" s="5"/>
    </row>
    <row r="7" spans="1:13" ht="5.85" customHeight="1" x14ac:dyDescent="0.25">
      <c r="H7" s="3"/>
      <c r="I7" s="1"/>
      <c r="K7" s="4"/>
      <c r="L7" s="4"/>
      <c r="M7" s="9"/>
    </row>
    <row r="8" spans="1:13" ht="3.9" customHeight="1" x14ac:dyDescent="0.3">
      <c r="G8" s="10"/>
      <c r="H8" s="9"/>
      <c r="I8" s="9"/>
      <c r="J8" s="11"/>
      <c r="K8" s="11"/>
      <c r="L8" s="12"/>
    </row>
    <row r="9" spans="1:13" ht="5.0999999999999996" hidden="1" customHeight="1" x14ac:dyDescent="0.3">
      <c r="G9" s="10"/>
      <c r="H9" s="9"/>
      <c r="I9" s="9"/>
      <c r="J9" s="11"/>
      <c r="K9" s="11"/>
      <c r="L9" s="12"/>
    </row>
    <row r="10" spans="1:13" ht="24.45" customHeight="1" x14ac:dyDescent="0.25">
      <c r="G10" s="141" t="s">
        <v>3</v>
      </c>
      <c r="H10" s="141"/>
      <c r="I10" s="141"/>
      <c r="J10" s="141"/>
      <c r="K10" s="141"/>
      <c r="L10" s="12"/>
    </row>
    <row r="11" spans="1:13" ht="18.600000000000001" customHeight="1" x14ac:dyDescent="0.25">
      <c r="A11" s="172" t="s">
        <v>4</v>
      </c>
      <c r="B11" s="173"/>
      <c r="C11" s="173"/>
      <c r="D11" s="173"/>
      <c r="E11" s="173"/>
      <c r="F11" s="174"/>
      <c r="G11" s="173"/>
      <c r="H11" s="173"/>
      <c r="I11" s="173"/>
      <c r="J11" s="173"/>
      <c r="K11" s="173"/>
      <c r="L11" s="173"/>
    </row>
    <row r="12" spans="1:13" ht="18.600000000000001" customHeight="1" x14ac:dyDescent="0.25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1" customHeight="1" x14ac:dyDescent="0.3">
      <c r="A13" s="14"/>
      <c r="B13" s="15"/>
      <c r="C13" s="15"/>
      <c r="D13" s="15"/>
      <c r="E13" s="15"/>
      <c r="F13" s="16"/>
      <c r="G13" s="175" t="s">
        <v>5</v>
      </c>
      <c r="H13" s="175"/>
      <c r="I13" s="175"/>
      <c r="J13" s="175"/>
      <c r="K13" s="175"/>
      <c r="L13" s="15"/>
    </row>
    <row r="14" spans="1:13" ht="16.8" customHeight="1" x14ac:dyDescent="0.25">
      <c r="A14" s="176" t="s">
        <v>6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</row>
    <row r="15" spans="1:13" ht="15.45" customHeight="1" x14ac:dyDescent="0.25">
      <c r="G15" s="163" t="s">
        <v>7</v>
      </c>
      <c r="H15" s="163"/>
      <c r="I15" s="163"/>
      <c r="J15" s="163"/>
      <c r="K15" s="163"/>
    </row>
    <row r="16" spans="1:13" ht="12.3" customHeight="1" x14ac:dyDescent="0.25">
      <c r="G16" s="143" t="s">
        <v>8</v>
      </c>
      <c r="H16" s="143"/>
      <c r="I16" s="143"/>
      <c r="J16" s="143"/>
      <c r="K16" s="143"/>
    </row>
    <row r="17" spans="1:12" ht="12.3" customHeight="1" x14ac:dyDescent="0.25">
      <c r="B17" s="176" t="s">
        <v>9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ht="9.6" customHeight="1" x14ac:dyDescent="0.25">
      <c r="G18" s="163"/>
      <c r="H18" s="163"/>
      <c r="I18" s="163"/>
      <c r="J18" s="163"/>
      <c r="K18" s="163"/>
    </row>
    <row r="19" spans="1:12" ht="10.95" customHeight="1" x14ac:dyDescent="0.25">
      <c r="G19" s="163" t="s">
        <v>10</v>
      </c>
      <c r="H19" s="163"/>
      <c r="I19" s="163"/>
      <c r="J19" s="163"/>
      <c r="K19" s="163"/>
    </row>
    <row r="20" spans="1:12" ht="11.55" customHeight="1" x14ac:dyDescent="0.25">
      <c r="G20" s="143" t="s">
        <v>11</v>
      </c>
      <c r="H20" s="143"/>
      <c r="I20" s="143"/>
      <c r="J20" s="143"/>
      <c r="K20" s="143"/>
    </row>
    <row r="21" spans="1:12" ht="5.85" customHeight="1" x14ac:dyDescent="0.25">
      <c r="G21" s="4"/>
      <c r="H21" s="4"/>
      <c r="I21" s="4"/>
      <c r="J21" s="4"/>
      <c r="K21" s="4"/>
    </row>
    <row r="22" spans="1:12" ht="5.0999999999999996" customHeight="1" x14ac:dyDescent="0.25">
      <c r="B22" s="1"/>
      <c r="C22" s="1"/>
      <c r="D22" s="1"/>
      <c r="E22" s="1"/>
      <c r="F22" s="18"/>
      <c r="G22" s="141"/>
      <c r="H22" s="141"/>
      <c r="I22" s="141"/>
      <c r="J22" s="141"/>
      <c r="K22" s="141"/>
      <c r="L22" s="1"/>
    </row>
    <row r="23" spans="1:12" ht="12.3" customHeight="1" x14ac:dyDescent="0.25">
      <c r="A23" s="144" t="s">
        <v>12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ht="12.3" customHeight="1" x14ac:dyDescent="0.25">
      <c r="A24" s="142"/>
      <c r="B24" s="142"/>
      <c r="C24" s="142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55" customHeight="1" x14ac:dyDescent="0.25">
      <c r="A25" s="142"/>
      <c r="B25" s="142"/>
      <c r="C25" s="142"/>
      <c r="D25" s="142"/>
      <c r="E25" s="142"/>
      <c r="F25" s="142"/>
      <c r="G25" s="142"/>
      <c r="H25" s="20"/>
      <c r="I25" s="20"/>
      <c r="J25" s="23" t="s">
        <v>14</v>
      </c>
      <c r="K25" s="24"/>
      <c r="L25" s="25"/>
    </row>
    <row r="26" spans="1:12" ht="12.3" customHeight="1" x14ac:dyDescent="0.25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26" t="s">
        <v>15</v>
      </c>
      <c r="L26" s="25"/>
    </row>
    <row r="27" spans="1:12" ht="12.9" customHeight="1" x14ac:dyDescent="0.25">
      <c r="C27" s="164"/>
      <c r="D27" s="165"/>
      <c r="E27" s="165"/>
      <c r="F27" s="166"/>
      <c r="G27" s="165"/>
      <c r="H27" s="165"/>
      <c r="I27" s="165"/>
      <c r="K27" s="26" t="s">
        <v>16</v>
      </c>
      <c r="L27" s="28" t="s">
        <v>17</v>
      </c>
    </row>
    <row r="28" spans="1:12" ht="12.3" customHeight="1" x14ac:dyDescent="0.25">
      <c r="G28" s="17"/>
      <c r="H28" s="29"/>
      <c r="J28" s="30" t="s">
        <v>18</v>
      </c>
      <c r="K28" s="31"/>
      <c r="L28" s="25"/>
    </row>
    <row r="29" spans="1:12" ht="12.9" customHeight="1" x14ac:dyDescent="0.25">
      <c r="G29" s="32" t="s">
        <v>19</v>
      </c>
      <c r="H29" s="33"/>
      <c r="I29" s="34"/>
      <c r="J29" s="35"/>
      <c r="K29" s="25"/>
      <c r="L29" s="25"/>
    </row>
    <row r="30" spans="1:12" ht="13.5" customHeight="1" x14ac:dyDescent="0.25">
      <c r="A30" s="145" t="s">
        <v>20</v>
      </c>
      <c r="B30" s="145"/>
      <c r="C30" s="145"/>
      <c r="D30" s="145"/>
      <c r="E30" s="145"/>
      <c r="F30" s="145"/>
      <c r="G30" s="171" t="s">
        <v>21</v>
      </c>
      <c r="H30" s="171"/>
      <c r="I30" s="36"/>
      <c r="J30" s="37"/>
      <c r="K30" s="25"/>
      <c r="L30" s="25"/>
    </row>
    <row r="31" spans="1:12" ht="19.95" customHeight="1" x14ac:dyDescent="0.25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38" t="s">
        <v>22</v>
      </c>
    </row>
    <row r="32" spans="1:12" ht="23.85" customHeight="1" x14ac:dyDescent="0.25">
      <c r="A32" s="148" t="s">
        <v>23</v>
      </c>
      <c r="B32" s="149"/>
      <c r="C32" s="149"/>
      <c r="D32" s="149"/>
      <c r="E32" s="149"/>
      <c r="F32" s="149"/>
      <c r="G32" s="152" t="s">
        <v>24</v>
      </c>
      <c r="H32" s="154" t="s">
        <v>25</v>
      </c>
      <c r="I32" s="156" t="s">
        <v>26</v>
      </c>
      <c r="J32" s="157"/>
      <c r="K32" s="158" t="s">
        <v>27</v>
      </c>
      <c r="L32" s="160" t="s">
        <v>28</v>
      </c>
    </row>
    <row r="33" spans="1:14" ht="46.35" customHeight="1" x14ac:dyDescent="0.25">
      <c r="A33" s="150"/>
      <c r="B33" s="151"/>
      <c r="C33" s="151"/>
      <c r="D33" s="151"/>
      <c r="E33" s="151"/>
      <c r="F33" s="151"/>
      <c r="G33" s="153"/>
      <c r="H33" s="155"/>
      <c r="I33" s="39" t="s">
        <v>29</v>
      </c>
      <c r="J33" s="40" t="s">
        <v>30</v>
      </c>
      <c r="K33" s="159"/>
      <c r="L33" s="161"/>
    </row>
    <row r="34" spans="1:14" ht="11.55" customHeight="1" x14ac:dyDescent="0.25">
      <c r="A34" s="167" t="s">
        <v>31</v>
      </c>
      <c r="B34" s="168"/>
      <c r="C34" s="168"/>
      <c r="D34" s="168"/>
      <c r="E34" s="168"/>
      <c r="F34" s="169"/>
      <c r="G34" s="41">
        <v>2</v>
      </c>
      <c r="H34" s="42">
        <v>3</v>
      </c>
      <c r="I34" s="43" t="s">
        <v>32</v>
      </c>
      <c r="J34" s="44" t="s">
        <v>33</v>
      </c>
      <c r="K34" s="45">
        <v>6</v>
      </c>
      <c r="L34" s="45">
        <v>7</v>
      </c>
    </row>
    <row r="35" spans="1:14" s="46" customFormat="1" ht="14.85" customHeight="1" x14ac:dyDescent="0.25">
      <c r="A35" s="47">
        <v>2</v>
      </c>
      <c r="B35" s="48"/>
      <c r="C35" s="49"/>
      <c r="D35" s="50"/>
      <c r="E35" s="48"/>
      <c r="F35" s="51"/>
      <c r="G35" s="50" t="s">
        <v>34</v>
      </c>
      <c r="H35" s="41">
        <v>1</v>
      </c>
      <c r="I35" s="52">
        <f>SUM(I36+I47+I67+I88+I95+I115+I141+I160+I170)</f>
        <v>197000</v>
      </c>
      <c r="J35" s="52">
        <f>SUM(J36+J47+J67+J88+J95+J115+J141+J160+J170)</f>
        <v>197000</v>
      </c>
      <c r="K35" s="52">
        <f>SUM(K36+K47+K67+K88+K95+K115+K141+K160+K170)</f>
        <v>194825.47</v>
      </c>
      <c r="L35" s="52">
        <f>SUM(L36+L47+L67+L88+L95+L115+L141+L160+L170)</f>
        <v>194825.47</v>
      </c>
    </row>
    <row r="36" spans="1:14" ht="14.85" customHeight="1" x14ac:dyDescent="0.25">
      <c r="A36" s="47">
        <v>2</v>
      </c>
      <c r="B36" s="53">
        <v>1</v>
      </c>
      <c r="C36" s="54"/>
      <c r="D36" s="55"/>
      <c r="E36" s="56"/>
      <c r="F36" s="57"/>
      <c r="G36" s="58" t="s">
        <v>35</v>
      </c>
      <c r="H36" s="41">
        <v>2</v>
      </c>
      <c r="I36" s="52">
        <f>SUM(I37+I43)</f>
        <v>155900</v>
      </c>
      <c r="J36" s="52">
        <f>SUM(J37+J43)</f>
        <v>155900</v>
      </c>
      <c r="K36" s="52">
        <f>SUM(K37+K43)</f>
        <v>154771.05000000002</v>
      </c>
      <c r="L36" s="52">
        <f>SUM(L37+L43)</f>
        <v>154771.05000000002</v>
      </c>
    </row>
    <row r="37" spans="1:14" ht="14.85" customHeight="1" x14ac:dyDescent="0.25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36</v>
      </c>
      <c r="H37" s="41">
        <v>3</v>
      </c>
      <c r="I37" s="52">
        <f>SUM(I38)</f>
        <v>150800</v>
      </c>
      <c r="J37" s="52">
        <f>SUM(J38)</f>
        <v>150800</v>
      </c>
      <c r="K37" s="52">
        <f>SUM(K38)</f>
        <v>149814.76</v>
      </c>
      <c r="L37" s="52">
        <f>SUM(L38)</f>
        <v>149814.76</v>
      </c>
      <c r="M37" s="1"/>
    </row>
    <row r="38" spans="1:14" ht="14.85" customHeight="1" x14ac:dyDescent="0.25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36</v>
      </c>
      <c r="H38" s="41">
        <v>4</v>
      </c>
      <c r="I38" s="52">
        <f>SUM(I39+I41)</f>
        <v>150800</v>
      </c>
      <c r="J38" s="52">
        <f t="shared" ref="J38:L39" si="0">SUM(J39)</f>
        <v>150800</v>
      </c>
      <c r="K38" s="52">
        <f t="shared" si="0"/>
        <v>149814.76</v>
      </c>
      <c r="L38" s="52">
        <f t="shared" si="0"/>
        <v>149814.76</v>
      </c>
      <c r="M38" s="66"/>
    </row>
    <row r="39" spans="1:14" ht="14.85" customHeight="1" x14ac:dyDescent="0.25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37</v>
      </c>
      <c r="H39" s="41">
        <v>5</v>
      </c>
      <c r="I39" s="52">
        <f>SUM(I40)</f>
        <v>150800</v>
      </c>
      <c r="J39" s="52">
        <f t="shared" si="0"/>
        <v>150800</v>
      </c>
      <c r="K39" s="52">
        <f t="shared" si="0"/>
        <v>149814.76</v>
      </c>
      <c r="L39" s="52">
        <f t="shared" si="0"/>
        <v>149814.76</v>
      </c>
      <c r="M39" s="66"/>
    </row>
    <row r="40" spans="1:14" ht="14.85" customHeight="1" x14ac:dyDescent="0.25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37</v>
      </c>
      <c r="H40" s="41">
        <v>6</v>
      </c>
      <c r="I40" s="68">
        <v>150800</v>
      </c>
      <c r="J40" s="68">
        <v>150800</v>
      </c>
      <c r="K40" s="68">
        <v>149814.76</v>
      </c>
      <c r="L40" s="68">
        <v>149814.76</v>
      </c>
      <c r="M40" s="66"/>
    </row>
    <row r="41" spans="1:14" ht="14.85" hidden="1" customHeight="1" x14ac:dyDescent="0.25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38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4.85" hidden="1" customHeight="1" x14ac:dyDescent="0.25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38</v>
      </c>
      <c r="H42" s="41">
        <v>8</v>
      </c>
      <c r="I42" s="68"/>
      <c r="J42" s="68"/>
      <c r="K42" s="68"/>
      <c r="L42" s="68"/>
      <c r="M42" s="66"/>
    </row>
    <row r="43" spans="1:14" ht="14.85" customHeight="1" x14ac:dyDescent="0.25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39</v>
      </c>
      <c r="H43" s="41">
        <v>9</v>
      </c>
      <c r="I43" s="52">
        <f t="shared" ref="I43:L45" si="1">I44</f>
        <v>5100</v>
      </c>
      <c r="J43" s="52">
        <f t="shared" si="1"/>
        <v>5100</v>
      </c>
      <c r="K43" s="52">
        <f t="shared" si="1"/>
        <v>4956.29</v>
      </c>
      <c r="L43" s="52">
        <f t="shared" si="1"/>
        <v>4956.29</v>
      </c>
      <c r="M43" s="66"/>
    </row>
    <row r="44" spans="1:14" ht="14.85" customHeight="1" x14ac:dyDescent="0.25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39</v>
      </c>
      <c r="H44" s="41">
        <v>10</v>
      </c>
      <c r="I44" s="52">
        <f t="shared" si="1"/>
        <v>5100</v>
      </c>
      <c r="J44" s="52">
        <f t="shared" si="1"/>
        <v>5100</v>
      </c>
      <c r="K44" s="52">
        <f t="shared" si="1"/>
        <v>4956.29</v>
      </c>
      <c r="L44" s="52">
        <f t="shared" si="1"/>
        <v>4956.29</v>
      </c>
      <c r="M44" s="1"/>
    </row>
    <row r="45" spans="1:14" ht="14.85" customHeight="1" x14ac:dyDescent="0.25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39</v>
      </c>
      <c r="H45" s="41">
        <v>11</v>
      </c>
      <c r="I45" s="52">
        <f t="shared" si="1"/>
        <v>5100</v>
      </c>
      <c r="J45" s="52">
        <f t="shared" si="1"/>
        <v>5100</v>
      </c>
      <c r="K45" s="52">
        <f t="shared" si="1"/>
        <v>4956.29</v>
      </c>
      <c r="L45" s="52">
        <f t="shared" si="1"/>
        <v>4956.29</v>
      </c>
      <c r="M45" s="66"/>
    </row>
    <row r="46" spans="1:14" ht="14.85" customHeight="1" x14ac:dyDescent="0.25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39</v>
      </c>
      <c r="H46" s="41">
        <v>12</v>
      </c>
      <c r="I46" s="68">
        <v>5100</v>
      </c>
      <c r="J46" s="68">
        <v>5100</v>
      </c>
      <c r="K46" s="68">
        <v>4956.29</v>
      </c>
      <c r="L46" s="68">
        <v>4956.29</v>
      </c>
      <c r="M46" s="66"/>
    </row>
    <row r="47" spans="1:14" ht="14.85" customHeight="1" x14ac:dyDescent="0.25">
      <c r="A47" s="69">
        <v>2</v>
      </c>
      <c r="B47" s="70">
        <v>2</v>
      </c>
      <c r="C47" s="54"/>
      <c r="D47" s="55"/>
      <c r="E47" s="56"/>
      <c r="F47" s="57"/>
      <c r="G47" s="58" t="s">
        <v>40</v>
      </c>
      <c r="H47" s="41">
        <v>13</v>
      </c>
      <c r="I47" s="52">
        <f t="shared" ref="I47:L49" si="2">I48</f>
        <v>36700</v>
      </c>
      <c r="J47" s="52">
        <f t="shared" si="2"/>
        <v>36700</v>
      </c>
      <c r="K47" s="52">
        <f t="shared" si="2"/>
        <v>35734.06</v>
      </c>
      <c r="L47" s="52">
        <f t="shared" si="2"/>
        <v>35734.06</v>
      </c>
    </row>
    <row r="48" spans="1:14" ht="14.85" customHeight="1" x14ac:dyDescent="0.25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40</v>
      </c>
      <c r="H48" s="41">
        <v>14</v>
      </c>
      <c r="I48" s="52">
        <f t="shared" si="2"/>
        <v>36700</v>
      </c>
      <c r="J48" s="52">
        <f t="shared" si="2"/>
        <v>36700</v>
      </c>
      <c r="K48" s="52">
        <f t="shared" si="2"/>
        <v>35734.06</v>
      </c>
      <c r="L48" s="52">
        <f t="shared" si="2"/>
        <v>35734.06</v>
      </c>
      <c r="M48" s="1"/>
      <c r="N48" s="66"/>
    </row>
    <row r="49" spans="1:14" ht="14.85" customHeight="1" x14ac:dyDescent="0.25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40</v>
      </c>
      <c r="H49" s="41">
        <v>15</v>
      </c>
      <c r="I49" s="52">
        <f t="shared" si="2"/>
        <v>36700</v>
      </c>
      <c r="J49" s="52">
        <f t="shared" si="2"/>
        <v>36700</v>
      </c>
      <c r="K49" s="52">
        <f t="shared" si="2"/>
        <v>35734.06</v>
      </c>
      <c r="L49" s="52">
        <f t="shared" si="2"/>
        <v>35734.06</v>
      </c>
      <c r="M49" s="66"/>
      <c r="N49" s="1"/>
    </row>
    <row r="50" spans="1:14" ht="14.85" customHeight="1" x14ac:dyDescent="0.25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40</v>
      </c>
      <c r="H50" s="41">
        <v>16</v>
      </c>
      <c r="I50" s="52">
        <f>SUM(I51:I66)</f>
        <v>36700</v>
      </c>
      <c r="J50" s="52">
        <f>SUM(J51:J66)</f>
        <v>36700</v>
      </c>
      <c r="K50" s="52">
        <f>SUM(K51:K66)</f>
        <v>35734.06</v>
      </c>
      <c r="L50" s="52">
        <f>SUM(L51:L66)</f>
        <v>35734.06</v>
      </c>
      <c r="M50" s="66"/>
      <c r="N50" s="1"/>
    </row>
    <row r="51" spans="1:14" ht="14.85" hidden="1" customHeight="1" x14ac:dyDescent="0.25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41</v>
      </c>
      <c r="H51" s="41">
        <v>17</v>
      </c>
      <c r="I51" s="68"/>
      <c r="J51" s="68"/>
      <c r="K51" s="68"/>
      <c r="L51" s="68"/>
      <c r="M51" s="66"/>
      <c r="N51" s="1"/>
    </row>
    <row r="52" spans="1:14" ht="14.85" customHeight="1" x14ac:dyDescent="0.25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42</v>
      </c>
      <c r="H52" s="41">
        <v>18</v>
      </c>
      <c r="I52" s="68"/>
      <c r="J52" s="68"/>
      <c r="K52" s="68">
        <v>33.5</v>
      </c>
      <c r="L52" s="68">
        <v>33.5</v>
      </c>
      <c r="M52" s="66"/>
      <c r="N52" s="1"/>
    </row>
    <row r="53" spans="1:14" ht="14.85" customHeight="1" x14ac:dyDescent="0.25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43</v>
      </c>
      <c r="H53" s="41">
        <v>19</v>
      </c>
      <c r="I53" s="68">
        <v>800</v>
      </c>
      <c r="J53" s="68">
        <v>800</v>
      </c>
      <c r="K53" s="68">
        <v>812.68</v>
      </c>
      <c r="L53" s="68">
        <v>812.68</v>
      </c>
      <c r="M53" s="66"/>
      <c r="N53" s="1"/>
    </row>
    <row r="54" spans="1:14" ht="14.85" customHeight="1" x14ac:dyDescent="0.25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44</v>
      </c>
      <c r="H54" s="41">
        <v>20</v>
      </c>
      <c r="I54" s="68">
        <v>1900</v>
      </c>
      <c r="J54" s="68">
        <v>1900</v>
      </c>
      <c r="K54" s="68">
        <v>1887.04</v>
      </c>
      <c r="L54" s="68">
        <v>1887.04</v>
      </c>
      <c r="M54" s="66"/>
      <c r="N54" s="1"/>
    </row>
    <row r="55" spans="1:14" ht="14.85" customHeight="1" x14ac:dyDescent="0.25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45</v>
      </c>
      <c r="H55" s="41">
        <v>21</v>
      </c>
      <c r="I55" s="68">
        <v>1300</v>
      </c>
      <c r="J55" s="68">
        <v>1300</v>
      </c>
      <c r="K55" s="68">
        <v>960</v>
      </c>
      <c r="L55" s="68">
        <v>960</v>
      </c>
      <c r="M55" s="66"/>
      <c r="N55" s="1"/>
    </row>
    <row r="56" spans="1:14" ht="14.85" customHeight="1" x14ac:dyDescent="0.25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46</v>
      </c>
      <c r="H56" s="41">
        <v>22</v>
      </c>
      <c r="I56" s="68">
        <v>100</v>
      </c>
      <c r="J56" s="68">
        <v>100</v>
      </c>
      <c r="K56" s="68">
        <v>44</v>
      </c>
      <c r="L56" s="68">
        <v>44</v>
      </c>
      <c r="M56" s="66"/>
      <c r="N56" s="1"/>
    </row>
    <row r="57" spans="1:14" ht="14.85" hidden="1" customHeight="1" x14ac:dyDescent="0.25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47</v>
      </c>
      <c r="H57" s="41">
        <v>23</v>
      </c>
      <c r="I57" s="68"/>
      <c r="J57" s="68"/>
      <c r="K57" s="68"/>
      <c r="L57" s="68"/>
      <c r="M57" s="66"/>
      <c r="N57" s="1"/>
    </row>
    <row r="58" spans="1:14" ht="14.85" hidden="1" customHeight="1" x14ac:dyDescent="0.25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48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5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49</v>
      </c>
      <c r="H59" s="41">
        <v>25</v>
      </c>
      <c r="I59" s="68">
        <v>1900</v>
      </c>
      <c r="J59" s="68">
        <v>1900</v>
      </c>
      <c r="K59" s="68">
        <v>1782.55</v>
      </c>
      <c r="L59" s="68">
        <v>1782.55</v>
      </c>
      <c r="M59" s="66"/>
      <c r="N59" s="1"/>
    </row>
    <row r="60" spans="1:14" ht="14.85" customHeight="1" x14ac:dyDescent="0.25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50</v>
      </c>
      <c r="H60" s="41">
        <v>26</v>
      </c>
      <c r="I60" s="68">
        <v>300</v>
      </c>
      <c r="J60" s="68">
        <v>300</v>
      </c>
      <c r="K60" s="68">
        <v>315</v>
      </c>
      <c r="L60" s="68">
        <v>315</v>
      </c>
      <c r="M60" s="66"/>
      <c r="N60" s="1"/>
    </row>
    <row r="61" spans="1:14" ht="14.85" hidden="1" customHeight="1" x14ac:dyDescent="0.25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51</v>
      </c>
      <c r="H61" s="41">
        <v>27</v>
      </c>
      <c r="I61" s="68"/>
      <c r="J61" s="68"/>
      <c r="K61" s="68"/>
      <c r="L61" s="68"/>
      <c r="M61" s="66"/>
      <c r="N61" s="1"/>
    </row>
    <row r="62" spans="1:14" ht="14.85" customHeight="1" x14ac:dyDescent="0.25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52</v>
      </c>
      <c r="H62" s="41">
        <v>28</v>
      </c>
      <c r="I62" s="68">
        <v>8900</v>
      </c>
      <c r="J62" s="68">
        <v>8900</v>
      </c>
      <c r="K62" s="68">
        <v>8731.68</v>
      </c>
      <c r="L62" s="68">
        <v>8731.68</v>
      </c>
      <c r="M62" s="66"/>
      <c r="N62" s="1"/>
    </row>
    <row r="63" spans="1:14" ht="14.85" customHeight="1" x14ac:dyDescent="0.25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53</v>
      </c>
      <c r="H63" s="41">
        <v>29</v>
      </c>
      <c r="I63" s="68">
        <v>1200</v>
      </c>
      <c r="J63" s="68">
        <v>1200</v>
      </c>
      <c r="K63" s="68">
        <v>1197.9000000000001</v>
      </c>
      <c r="L63" s="68">
        <v>1197.9000000000001</v>
      </c>
      <c r="M63" s="66"/>
      <c r="N63" s="1"/>
    </row>
    <row r="64" spans="1:14" ht="14.85" hidden="1" customHeight="1" x14ac:dyDescent="0.25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54</v>
      </c>
      <c r="H64" s="41">
        <v>30</v>
      </c>
      <c r="I64" s="68"/>
      <c r="J64" s="68"/>
      <c r="K64" s="68"/>
      <c r="L64" s="68"/>
      <c r="M64" s="66"/>
      <c r="N64" s="1"/>
    </row>
    <row r="65" spans="1:14" ht="14.85" customHeight="1" x14ac:dyDescent="0.25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55</v>
      </c>
      <c r="H65" s="41">
        <v>31</v>
      </c>
      <c r="I65" s="68">
        <v>300</v>
      </c>
      <c r="J65" s="68">
        <v>300</v>
      </c>
      <c r="K65" s="68">
        <v>299.87</v>
      </c>
      <c r="L65" s="68">
        <v>299.87</v>
      </c>
      <c r="M65" s="66"/>
      <c r="N65" s="1"/>
    </row>
    <row r="66" spans="1:14" ht="14.85" customHeight="1" x14ac:dyDescent="0.25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56</v>
      </c>
      <c r="H66" s="41">
        <v>32</v>
      </c>
      <c r="I66" s="68">
        <v>20000</v>
      </c>
      <c r="J66" s="68">
        <v>20000</v>
      </c>
      <c r="K66" s="68">
        <v>19669.84</v>
      </c>
      <c r="L66" s="68">
        <v>19669.84</v>
      </c>
      <c r="M66" s="66"/>
      <c r="N66" s="1"/>
    </row>
    <row r="67" spans="1:14" ht="14.85" hidden="1" customHeight="1" x14ac:dyDescent="0.25">
      <c r="A67" s="87">
        <v>2</v>
      </c>
      <c r="B67" s="88">
        <v>3</v>
      </c>
      <c r="C67" s="89"/>
      <c r="D67" s="54"/>
      <c r="E67" s="54"/>
      <c r="F67" s="57"/>
      <c r="G67" s="90" t="s">
        <v>57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4.85" hidden="1" customHeight="1" x14ac:dyDescent="0.25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58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4.85" hidden="1" customHeight="1" x14ac:dyDescent="0.25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59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4.85" hidden="1" customHeight="1" x14ac:dyDescent="0.25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59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4.85" hidden="1" customHeight="1" x14ac:dyDescent="0.25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60</v>
      </c>
      <c r="H71" s="41">
        <v>37</v>
      </c>
      <c r="I71" s="68"/>
      <c r="J71" s="68"/>
      <c r="K71" s="68"/>
      <c r="L71" s="68"/>
      <c r="M71" s="66"/>
      <c r="N71" s="1"/>
    </row>
    <row r="72" spans="1:14" ht="14.85" hidden="1" customHeight="1" x14ac:dyDescent="0.25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61</v>
      </c>
      <c r="H72" s="41">
        <v>38</v>
      </c>
      <c r="I72" s="68"/>
      <c r="J72" s="68"/>
      <c r="K72" s="68"/>
      <c r="L72" s="68"/>
      <c r="M72" s="66"/>
      <c r="N72" s="1"/>
    </row>
    <row r="73" spans="1:14" ht="14.85" hidden="1" customHeight="1" x14ac:dyDescent="0.25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62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5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63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5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63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4.85" hidden="1" customHeight="1" x14ac:dyDescent="0.25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60</v>
      </c>
      <c r="H76" s="41">
        <v>42</v>
      </c>
      <c r="I76" s="68"/>
      <c r="J76" s="68"/>
      <c r="K76" s="68"/>
      <c r="L76" s="68"/>
      <c r="M76" s="66"/>
      <c r="N76" s="1"/>
    </row>
    <row r="77" spans="1:14" ht="14.85" hidden="1" customHeight="1" x14ac:dyDescent="0.25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61</v>
      </c>
      <c r="H77" s="41">
        <v>43</v>
      </c>
      <c r="I77" s="68"/>
      <c r="J77" s="68"/>
      <c r="K77" s="68"/>
      <c r="L77" s="68"/>
      <c r="M77" s="66"/>
      <c r="N77" s="1"/>
    </row>
    <row r="78" spans="1:14" ht="14.85" hidden="1" customHeight="1" x14ac:dyDescent="0.25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62</v>
      </c>
      <c r="H78" s="41">
        <v>44</v>
      </c>
      <c r="I78" s="68"/>
      <c r="J78" s="68"/>
      <c r="K78" s="68"/>
      <c r="L78" s="68"/>
      <c r="M78" s="66"/>
      <c r="N78" s="1"/>
    </row>
    <row r="79" spans="1:14" ht="14.85" hidden="1" customHeight="1" x14ac:dyDescent="0.25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64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4.85" hidden="1" customHeight="1" x14ac:dyDescent="0.25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65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4.85" hidden="1" customHeight="1" x14ac:dyDescent="0.25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66</v>
      </c>
      <c r="H81" s="41">
        <v>47</v>
      </c>
      <c r="I81" s="68"/>
      <c r="J81" s="68"/>
      <c r="K81" s="68"/>
      <c r="L81" s="68"/>
      <c r="M81" s="66"/>
      <c r="N81" s="1"/>
    </row>
    <row r="82" spans="1:14" ht="14.85" hidden="1" customHeight="1" x14ac:dyDescent="0.25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67</v>
      </c>
      <c r="H82" s="41">
        <v>48</v>
      </c>
      <c r="I82" s="68"/>
      <c r="J82" s="68"/>
      <c r="K82" s="68"/>
      <c r="L82" s="68"/>
      <c r="M82" s="66"/>
      <c r="N82" s="1"/>
    </row>
    <row r="83" spans="1:14" ht="14.85" hidden="1" customHeight="1" x14ac:dyDescent="0.25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68</v>
      </c>
      <c r="H83" s="41">
        <v>49</v>
      </c>
      <c r="I83" s="68"/>
      <c r="J83" s="68"/>
      <c r="K83" s="68"/>
      <c r="L83" s="68"/>
      <c r="M83" s="66"/>
      <c r="N83" s="1"/>
    </row>
    <row r="84" spans="1:14" ht="14.85" hidden="1" customHeight="1" x14ac:dyDescent="0.25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69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4.85" hidden="1" customHeight="1" x14ac:dyDescent="0.25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69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4.85" hidden="1" customHeight="1" x14ac:dyDescent="0.25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69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4.85" hidden="1" customHeight="1" x14ac:dyDescent="0.25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69</v>
      </c>
      <c r="H87" s="41">
        <v>53</v>
      </c>
      <c r="I87" s="68"/>
      <c r="J87" s="68"/>
      <c r="K87" s="68"/>
      <c r="L87" s="68"/>
    </row>
    <row r="88" spans="1:14" ht="14.85" hidden="1" customHeight="1" x14ac:dyDescent="0.25">
      <c r="A88" s="47">
        <v>2</v>
      </c>
      <c r="B88" s="95">
        <v>4</v>
      </c>
      <c r="C88" s="49"/>
      <c r="D88" s="49"/>
      <c r="E88" s="49"/>
      <c r="F88" s="51"/>
      <c r="G88" s="96" t="s">
        <v>70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4.85" hidden="1" customHeight="1" x14ac:dyDescent="0.25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71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4.85" hidden="1" customHeight="1" x14ac:dyDescent="0.25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71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4.85" hidden="1" customHeight="1" x14ac:dyDescent="0.25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71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4.85" hidden="1" customHeight="1" x14ac:dyDescent="0.25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72</v>
      </c>
      <c r="H92" s="41">
        <v>58</v>
      </c>
      <c r="I92" s="68"/>
      <c r="J92" s="68"/>
      <c r="K92" s="68"/>
      <c r="L92" s="68"/>
    </row>
    <row r="93" spans="1:14" ht="14.85" hidden="1" customHeight="1" x14ac:dyDescent="0.25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73</v>
      </c>
      <c r="H93" s="41">
        <v>59</v>
      </c>
      <c r="I93" s="68"/>
      <c r="J93" s="68"/>
      <c r="K93" s="68"/>
      <c r="L93" s="68"/>
    </row>
    <row r="94" spans="1:14" ht="14.85" hidden="1" customHeight="1" x14ac:dyDescent="0.25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74</v>
      </c>
      <c r="H94" s="41">
        <v>60</v>
      </c>
      <c r="I94" s="68"/>
      <c r="J94" s="68"/>
      <c r="K94" s="68"/>
      <c r="L94" s="68"/>
    </row>
    <row r="95" spans="1:14" ht="14.85" hidden="1" customHeight="1" x14ac:dyDescent="0.25">
      <c r="A95" s="47">
        <v>2</v>
      </c>
      <c r="B95" s="95">
        <v>5</v>
      </c>
      <c r="C95" s="48"/>
      <c r="D95" s="49"/>
      <c r="E95" s="49"/>
      <c r="F95" s="98"/>
      <c r="G95" s="50" t="s">
        <v>75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4.85" hidden="1" customHeight="1" x14ac:dyDescent="0.25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76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4.85" hidden="1" customHeight="1" x14ac:dyDescent="0.25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76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4.85" hidden="1" customHeight="1" x14ac:dyDescent="0.25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76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4.85" hidden="1" customHeight="1" x14ac:dyDescent="0.25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77</v>
      </c>
      <c r="H99" s="41">
        <v>65</v>
      </c>
      <c r="I99" s="68"/>
      <c r="J99" s="68"/>
      <c r="K99" s="68"/>
      <c r="L99" s="68"/>
    </row>
    <row r="100" spans="1:12" ht="14.85" hidden="1" customHeight="1" x14ac:dyDescent="0.25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78</v>
      </c>
      <c r="H100" s="41">
        <v>66</v>
      </c>
      <c r="I100" s="68"/>
      <c r="J100" s="68"/>
      <c r="K100" s="68"/>
      <c r="L100" s="68"/>
    </row>
    <row r="101" spans="1:12" ht="14.85" hidden="1" customHeight="1" x14ac:dyDescent="0.25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79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4.85" hidden="1" customHeight="1" x14ac:dyDescent="0.25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79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4.85" hidden="1" customHeight="1" x14ac:dyDescent="0.25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79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4.85" hidden="1" customHeight="1" x14ac:dyDescent="0.25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80</v>
      </c>
      <c r="H104" s="41">
        <v>70</v>
      </c>
      <c r="I104" s="68"/>
      <c r="J104" s="68"/>
      <c r="K104" s="68"/>
      <c r="L104" s="68"/>
    </row>
    <row r="105" spans="1:12" ht="14.85" hidden="1" customHeight="1" x14ac:dyDescent="0.25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81</v>
      </c>
      <c r="H105" s="41">
        <v>71</v>
      </c>
      <c r="I105" s="68"/>
      <c r="J105" s="68"/>
      <c r="K105" s="68"/>
      <c r="L105" s="68"/>
    </row>
    <row r="106" spans="1:12" ht="14.85" hidden="1" customHeight="1" x14ac:dyDescent="0.25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82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5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83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5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83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5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83</v>
      </c>
      <c r="H109" s="41">
        <v>75</v>
      </c>
      <c r="I109" s="68"/>
      <c r="J109" s="68"/>
      <c r="K109" s="68"/>
      <c r="L109" s="68"/>
    </row>
    <row r="110" spans="1:12" ht="14.85" hidden="1" customHeight="1" x14ac:dyDescent="0.25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84</v>
      </c>
      <c r="H110" s="41">
        <v>76</v>
      </c>
      <c r="I110" s="68"/>
      <c r="J110" s="68"/>
      <c r="K110" s="68"/>
      <c r="L110" s="68"/>
    </row>
    <row r="111" spans="1:12" ht="14.85" hidden="1" customHeight="1" x14ac:dyDescent="0.25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85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4.85" hidden="1" customHeight="1" x14ac:dyDescent="0.25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85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4.85" hidden="1" customHeight="1" x14ac:dyDescent="0.25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85</v>
      </c>
      <c r="H113" s="41">
        <v>79</v>
      </c>
      <c r="I113" s="68"/>
      <c r="J113" s="68"/>
      <c r="K113" s="68"/>
      <c r="L113" s="68"/>
    </row>
    <row r="114" spans="1:12" ht="14.85" hidden="1" customHeight="1" x14ac:dyDescent="0.25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86</v>
      </c>
      <c r="H114" s="41">
        <v>80</v>
      </c>
      <c r="I114" s="68"/>
      <c r="J114" s="68"/>
      <c r="K114" s="68"/>
      <c r="L114" s="68"/>
    </row>
    <row r="115" spans="1:12" ht="14.85" hidden="1" customHeight="1" x14ac:dyDescent="0.25">
      <c r="A115" s="105">
        <v>2</v>
      </c>
      <c r="B115" s="47">
        <v>6</v>
      </c>
      <c r="C115" s="49"/>
      <c r="D115" s="50"/>
      <c r="E115" s="48"/>
      <c r="F115" s="98"/>
      <c r="G115" s="106" t="s">
        <v>87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4.85" hidden="1" customHeight="1" x14ac:dyDescent="0.25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88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4.85" hidden="1" customHeight="1" x14ac:dyDescent="0.25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88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4.85" hidden="1" customHeight="1" x14ac:dyDescent="0.25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88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4.85" hidden="1" customHeight="1" x14ac:dyDescent="0.25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89</v>
      </c>
      <c r="H119" s="41">
        <v>85</v>
      </c>
      <c r="I119" s="68"/>
      <c r="J119" s="68"/>
      <c r="K119" s="68"/>
      <c r="L119" s="68"/>
    </row>
    <row r="120" spans="1:12" ht="14.85" hidden="1" customHeight="1" x14ac:dyDescent="0.25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90</v>
      </c>
      <c r="H120" s="41">
        <v>86</v>
      </c>
      <c r="I120" s="68"/>
      <c r="J120" s="68"/>
      <c r="K120" s="68"/>
      <c r="L120" s="68"/>
    </row>
    <row r="121" spans="1:12" ht="14.85" hidden="1" customHeight="1" x14ac:dyDescent="0.25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91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4.85" hidden="1" customHeight="1" x14ac:dyDescent="0.25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91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4.85" hidden="1" customHeight="1" x14ac:dyDescent="0.25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91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4.85" hidden="1" customHeight="1" x14ac:dyDescent="0.25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91</v>
      </c>
      <c r="H124" s="41">
        <v>90</v>
      </c>
      <c r="I124" s="68"/>
      <c r="J124" s="68"/>
      <c r="K124" s="68"/>
      <c r="L124" s="68"/>
    </row>
    <row r="125" spans="1:12" ht="14.85" hidden="1" customHeight="1" x14ac:dyDescent="0.25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92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4.85" hidden="1" customHeight="1" x14ac:dyDescent="0.25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92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4.85" hidden="1" customHeight="1" x14ac:dyDescent="0.25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92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4.85" hidden="1" customHeight="1" x14ac:dyDescent="0.25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92</v>
      </c>
      <c r="H128" s="41">
        <v>94</v>
      </c>
      <c r="I128" s="68"/>
      <c r="J128" s="68"/>
      <c r="K128" s="68"/>
      <c r="L128" s="68"/>
    </row>
    <row r="129" spans="1:12" ht="14.85" hidden="1" customHeight="1" x14ac:dyDescent="0.25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93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4.85" hidden="1" customHeight="1" x14ac:dyDescent="0.25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93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4.85" hidden="1" customHeight="1" x14ac:dyDescent="0.25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93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4.85" hidden="1" customHeight="1" x14ac:dyDescent="0.25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93</v>
      </c>
      <c r="H132" s="41">
        <v>98</v>
      </c>
      <c r="I132" s="68"/>
      <c r="J132" s="68"/>
      <c r="K132" s="68"/>
      <c r="L132" s="68"/>
    </row>
    <row r="133" spans="1:12" ht="27" hidden="1" customHeight="1" x14ac:dyDescent="0.25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94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5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94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5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94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5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95</v>
      </c>
      <c r="H136" s="41">
        <v>102</v>
      </c>
      <c r="I136" s="68"/>
      <c r="J136" s="68"/>
      <c r="K136" s="68"/>
      <c r="L136" s="68"/>
    </row>
    <row r="137" spans="1:12" ht="14.85" hidden="1" customHeight="1" x14ac:dyDescent="0.25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96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4.85" hidden="1" customHeight="1" x14ac:dyDescent="0.25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96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4.85" hidden="1" customHeight="1" x14ac:dyDescent="0.25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96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4.85" hidden="1" customHeight="1" x14ac:dyDescent="0.25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96</v>
      </c>
      <c r="H140" s="41">
        <v>106</v>
      </c>
      <c r="I140" s="68"/>
      <c r="J140" s="68"/>
      <c r="K140" s="68"/>
      <c r="L140" s="68"/>
    </row>
    <row r="141" spans="1:12" ht="14.85" customHeight="1" x14ac:dyDescent="0.25">
      <c r="A141" s="105">
        <v>2</v>
      </c>
      <c r="B141" s="47">
        <v>7</v>
      </c>
      <c r="C141" s="48"/>
      <c r="D141" s="49"/>
      <c r="E141" s="49"/>
      <c r="F141" s="51"/>
      <c r="G141" s="50" t="s">
        <v>97</v>
      </c>
      <c r="H141" s="41">
        <v>107</v>
      </c>
      <c r="I141" s="52">
        <f>SUM(I142+I147+I155)</f>
        <v>4400</v>
      </c>
      <c r="J141" s="52">
        <f>SUM(J142+J147+J155)</f>
        <v>4400</v>
      </c>
      <c r="K141" s="52">
        <f>SUM(K142+K147+K155)</f>
        <v>4320.3599999999997</v>
      </c>
      <c r="L141" s="52">
        <f>SUM(L142+L147+L155)</f>
        <v>4320.3599999999997</v>
      </c>
    </row>
    <row r="142" spans="1:12" ht="14.85" hidden="1" customHeight="1" x14ac:dyDescent="0.25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98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4.85" hidden="1" customHeight="1" x14ac:dyDescent="0.25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98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4.85" hidden="1" customHeight="1" x14ac:dyDescent="0.25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98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4.85" hidden="1" customHeight="1" x14ac:dyDescent="0.25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99</v>
      </c>
      <c r="H145" s="41">
        <v>111</v>
      </c>
      <c r="I145" s="68"/>
      <c r="J145" s="68"/>
      <c r="K145" s="68"/>
      <c r="L145" s="68"/>
    </row>
    <row r="146" spans="1:12" ht="14.85" hidden="1" customHeight="1" x14ac:dyDescent="0.25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100</v>
      </c>
      <c r="H146" s="41">
        <v>112</v>
      </c>
      <c r="I146" s="68"/>
      <c r="J146" s="68"/>
      <c r="K146" s="68"/>
      <c r="L146" s="68"/>
    </row>
    <row r="147" spans="1:12" ht="14.85" hidden="1" customHeight="1" x14ac:dyDescent="0.25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101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4.85" hidden="1" customHeight="1" x14ac:dyDescent="0.25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102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4.85" hidden="1" customHeight="1" x14ac:dyDescent="0.25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102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4.85" hidden="1" customHeight="1" x14ac:dyDescent="0.25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103</v>
      </c>
      <c r="H150" s="41">
        <v>116</v>
      </c>
      <c r="I150" s="68"/>
      <c r="J150" s="68"/>
      <c r="K150" s="68"/>
      <c r="L150" s="68"/>
    </row>
    <row r="151" spans="1:12" ht="14.85" hidden="1" customHeight="1" x14ac:dyDescent="0.25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104</v>
      </c>
      <c r="H151" s="41">
        <v>117</v>
      </c>
      <c r="I151" s="68"/>
      <c r="J151" s="68"/>
      <c r="K151" s="68"/>
      <c r="L151" s="68"/>
    </row>
    <row r="152" spans="1:12" ht="14.85" hidden="1" customHeight="1" x14ac:dyDescent="0.25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105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4.85" hidden="1" customHeight="1" x14ac:dyDescent="0.25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105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4.85" hidden="1" customHeight="1" x14ac:dyDescent="0.25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105</v>
      </c>
      <c r="H154" s="41">
        <v>120</v>
      </c>
      <c r="I154" s="68"/>
      <c r="J154" s="68"/>
      <c r="K154" s="68"/>
      <c r="L154" s="68"/>
    </row>
    <row r="155" spans="1:12" ht="14.85" customHeight="1" x14ac:dyDescent="0.25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106</v>
      </c>
      <c r="H155" s="41">
        <v>121</v>
      </c>
      <c r="I155" s="52">
        <f t="shared" ref="I155:L156" si="15">I156</f>
        <v>4400</v>
      </c>
      <c r="J155" s="52">
        <f t="shared" si="15"/>
        <v>4400</v>
      </c>
      <c r="K155" s="52">
        <f t="shared" si="15"/>
        <v>4320.3599999999997</v>
      </c>
      <c r="L155" s="52">
        <f t="shared" si="15"/>
        <v>4320.3599999999997</v>
      </c>
    </row>
    <row r="156" spans="1:12" ht="14.85" customHeight="1" x14ac:dyDescent="0.25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106</v>
      </c>
      <c r="H156" s="41">
        <v>122</v>
      </c>
      <c r="I156" s="52">
        <f t="shared" si="15"/>
        <v>4400</v>
      </c>
      <c r="J156" s="52">
        <f t="shared" si="15"/>
        <v>4400</v>
      </c>
      <c r="K156" s="52">
        <f t="shared" si="15"/>
        <v>4320.3599999999997</v>
      </c>
      <c r="L156" s="52">
        <f t="shared" si="15"/>
        <v>4320.3599999999997</v>
      </c>
    </row>
    <row r="157" spans="1:12" ht="14.85" customHeight="1" x14ac:dyDescent="0.25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106</v>
      </c>
      <c r="H157" s="41">
        <v>123</v>
      </c>
      <c r="I157" s="52">
        <f>SUM(I158:I159)</f>
        <v>4400</v>
      </c>
      <c r="J157" s="52">
        <f>SUM(J158:J159)</f>
        <v>4400</v>
      </c>
      <c r="K157" s="52">
        <f>SUM(K158:K159)</f>
        <v>4320.3599999999997</v>
      </c>
      <c r="L157" s="52">
        <f>SUM(L158:L159)</f>
        <v>4320.3599999999997</v>
      </c>
    </row>
    <row r="158" spans="1:12" ht="14.85" customHeight="1" x14ac:dyDescent="0.25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107</v>
      </c>
      <c r="H158" s="41">
        <v>124</v>
      </c>
      <c r="I158" s="68">
        <v>4400</v>
      </c>
      <c r="J158" s="68">
        <v>4400</v>
      </c>
      <c r="K158" s="68">
        <v>4320.3599999999997</v>
      </c>
      <c r="L158" s="68">
        <v>4320.3599999999997</v>
      </c>
    </row>
    <row r="159" spans="1:12" ht="14.85" hidden="1" customHeight="1" x14ac:dyDescent="0.25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108</v>
      </c>
      <c r="H159" s="41">
        <v>125</v>
      </c>
      <c r="I159" s="68"/>
      <c r="J159" s="68"/>
      <c r="K159" s="68"/>
      <c r="L159" s="68"/>
    </row>
    <row r="160" spans="1:12" ht="14.85" hidden="1" customHeight="1" x14ac:dyDescent="0.25">
      <c r="A160" s="105">
        <v>2</v>
      </c>
      <c r="B160" s="105">
        <v>8</v>
      </c>
      <c r="C160" s="48"/>
      <c r="D160" s="116"/>
      <c r="E160" s="89"/>
      <c r="F160" s="117"/>
      <c r="G160" s="58" t="s">
        <v>109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4.85" hidden="1" customHeight="1" x14ac:dyDescent="0.25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109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4.85" hidden="1" customHeight="1" x14ac:dyDescent="0.25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110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4.85" hidden="1" customHeight="1" x14ac:dyDescent="0.25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110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4.85" hidden="1" customHeight="1" x14ac:dyDescent="0.25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111</v>
      </c>
      <c r="H164" s="41">
        <v>130</v>
      </c>
      <c r="I164" s="68"/>
      <c r="J164" s="68"/>
      <c r="K164" s="68"/>
      <c r="L164" s="68"/>
    </row>
    <row r="165" spans="1:12" ht="14.85" hidden="1" customHeight="1" x14ac:dyDescent="0.25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112</v>
      </c>
      <c r="H165" s="41">
        <v>131</v>
      </c>
      <c r="I165" s="68"/>
      <c r="J165" s="68"/>
      <c r="K165" s="68"/>
      <c r="L165" s="68"/>
    </row>
    <row r="166" spans="1:12" ht="14.85" hidden="1" customHeight="1" x14ac:dyDescent="0.25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113</v>
      </c>
      <c r="H166" s="41">
        <v>132</v>
      </c>
      <c r="I166" s="68"/>
      <c r="J166" s="68"/>
      <c r="K166" s="68"/>
      <c r="L166" s="68"/>
    </row>
    <row r="167" spans="1:12" ht="14.85" hidden="1" customHeight="1" x14ac:dyDescent="0.25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114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4.85" hidden="1" customHeight="1" x14ac:dyDescent="0.25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114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4.85" hidden="1" customHeight="1" x14ac:dyDescent="0.25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114</v>
      </c>
      <c r="H169" s="41">
        <v>135</v>
      </c>
      <c r="I169" s="68"/>
      <c r="J169" s="68"/>
      <c r="K169" s="68"/>
      <c r="L169" s="68"/>
    </row>
    <row r="170" spans="1:12" ht="27" hidden="1" customHeight="1" x14ac:dyDescent="0.25">
      <c r="A170" s="105">
        <v>2</v>
      </c>
      <c r="B170" s="47">
        <v>9</v>
      </c>
      <c r="C170" s="50"/>
      <c r="D170" s="48"/>
      <c r="E170" s="49"/>
      <c r="F170" s="51"/>
      <c r="G170" s="50" t="s">
        <v>115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5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116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5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116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5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116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5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116</v>
      </c>
      <c r="H174" s="41">
        <v>140</v>
      </c>
      <c r="I174" s="68"/>
      <c r="J174" s="68"/>
      <c r="K174" s="68"/>
      <c r="L174" s="68"/>
    </row>
    <row r="175" spans="1:12" ht="27" hidden="1" customHeight="1" x14ac:dyDescent="0.25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117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5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118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5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118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.299999999999997" hidden="1" customHeight="1" x14ac:dyDescent="0.25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119</v>
      </c>
      <c r="H178" s="41">
        <v>144</v>
      </c>
      <c r="I178" s="68"/>
      <c r="J178" s="68"/>
      <c r="K178" s="68"/>
      <c r="L178" s="68"/>
    </row>
    <row r="179" spans="1:12" ht="39.299999999999997" hidden="1" customHeight="1" x14ac:dyDescent="0.25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120</v>
      </c>
      <c r="H179" s="41">
        <v>145</v>
      </c>
      <c r="I179" s="68"/>
      <c r="J179" s="68"/>
      <c r="K179" s="68"/>
      <c r="L179" s="68"/>
    </row>
    <row r="180" spans="1:12" ht="39.299999999999997" hidden="1" customHeight="1" x14ac:dyDescent="0.25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121</v>
      </c>
      <c r="H180" s="41">
        <v>146</v>
      </c>
      <c r="I180" s="68"/>
      <c r="J180" s="68"/>
      <c r="K180" s="68"/>
      <c r="L180" s="68"/>
    </row>
    <row r="181" spans="1:12" ht="27" hidden="1" customHeight="1" x14ac:dyDescent="0.25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122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5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123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.299999999999997" hidden="1" customHeight="1" x14ac:dyDescent="0.25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124</v>
      </c>
      <c r="H183" s="41">
        <v>149</v>
      </c>
      <c r="I183" s="68"/>
      <c r="J183" s="68"/>
      <c r="K183" s="68"/>
      <c r="L183" s="68"/>
    </row>
    <row r="184" spans="1:12" ht="39.299999999999997" hidden="1" customHeight="1" x14ac:dyDescent="0.25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125</v>
      </c>
      <c r="H184" s="41">
        <v>150</v>
      </c>
      <c r="I184" s="68"/>
      <c r="J184" s="68"/>
      <c r="K184" s="68"/>
      <c r="L184" s="68"/>
    </row>
    <row r="185" spans="1:12" ht="39.299999999999997" hidden="1" customHeight="1" x14ac:dyDescent="0.25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126</v>
      </c>
      <c r="H185" s="41">
        <v>151</v>
      </c>
      <c r="I185" s="68"/>
      <c r="J185" s="68"/>
      <c r="K185" s="68"/>
      <c r="L185" s="68"/>
    </row>
    <row r="186" spans="1:12" ht="45" customHeight="1" x14ac:dyDescent="0.25">
      <c r="A186" s="47">
        <v>3</v>
      </c>
      <c r="B186" s="50"/>
      <c r="C186" s="48"/>
      <c r="D186" s="49"/>
      <c r="E186" s="49"/>
      <c r="F186" s="51"/>
      <c r="G186" s="106" t="s">
        <v>127</v>
      </c>
      <c r="H186" s="41">
        <v>152</v>
      </c>
      <c r="I186" s="52">
        <f>SUM(I187+I240+I305)</f>
        <v>1100</v>
      </c>
      <c r="J186" s="52">
        <f>SUM(J187+J240+J305)</f>
        <v>1100</v>
      </c>
      <c r="K186" s="52">
        <f>SUM(K187+K240+K305)</f>
        <v>790</v>
      </c>
      <c r="L186" s="52">
        <f>SUM(L187+L240+L305)</f>
        <v>790</v>
      </c>
    </row>
    <row r="187" spans="1:12" ht="14.85" customHeight="1" x14ac:dyDescent="0.25">
      <c r="A187" s="105">
        <v>3</v>
      </c>
      <c r="B187" s="47">
        <v>1</v>
      </c>
      <c r="C187" s="116"/>
      <c r="D187" s="89"/>
      <c r="E187" s="89"/>
      <c r="F187" s="117"/>
      <c r="G187" s="90" t="s">
        <v>128</v>
      </c>
      <c r="H187" s="41">
        <v>153</v>
      </c>
      <c r="I187" s="52">
        <f>SUM(I188+I211+I218+I230+I234)</f>
        <v>1100</v>
      </c>
      <c r="J187" s="52">
        <f>SUM(J188+J211+J218+J230+J234)</f>
        <v>1100</v>
      </c>
      <c r="K187" s="52">
        <f>SUM(K188+K211+K218+K230+K234)</f>
        <v>790</v>
      </c>
      <c r="L187" s="52">
        <f>SUM(L188+L211+L218+L230+L234)</f>
        <v>790</v>
      </c>
    </row>
    <row r="188" spans="1:12" ht="14.85" customHeight="1" x14ac:dyDescent="0.25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129</v>
      </c>
      <c r="H188" s="41">
        <v>154</v>
      </c>
      <c r="I188" s="52">
        <f>SUM(I189+I192+I197+I203+I208)</f>
        <v>1100</v>
      </c>
      <c r="J188" s="52">
        <f>SUM(J189+J192+J197+J203+J208)</f>
        <v>1100</v>
      </c>
      <c r="K188" s="52">
        <f>SUM(K189+K192+K197+K203+K208)</f>
        <v>790</v>
      </c>
      <c r="L188" s="52">
        <f>SUM(L189+L192+L197+L203+L208)</f>
        <v>790</v>
      </c>
    </row>
    <row r="189" spans="1:12" ht="14.85" hidden="1" customHeight="1" x14ac:dyDescent="0.25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130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4.85" hidden="1" customHeight="1" x14ac:dyDescent="0.25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130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4.85" hidden="1" customHeight="1" x14ac:dyDescent="0.25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130</v>
      </c>
      <c r="H191" s="41">
        <v>157</v>
      </c>
      <c r="I191" s="68"/>
      <c r="J191" s="68"/>
      <c r="K191" s="68"/>
      <c r="L191" s="68"/>
    </row>
    <row r="192" spans="1:12" ht="14.85" hidden="1" customHeight="1" x14ac:dyDescent="0.25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131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4.85" hidden="1" customHeight="1" x14ac:dyDescent="0.25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131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4.85" hidden="1" customHeight="1" x14ac:dyDescent="0.25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132</v>
      </c>
      <c r="H194" s="41">
        <v>160</v>
      </c>
      <c r="I194" s="68"/>
      <c r="J194" s="68"/>
      <c r="K194" s="68"/>
      <c r="L194" s="68"/>
    </row>
    <row r="195" spans="1:12" ht="14.85" hidden="1" customHeight="1" x14ac:dyDescent="0.25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133</v>
      </c>
      <c r="H195" s="41">
        <v>161</v>
      </c>
      <c r="I195" s="68"/>
      <c r="J195" s="68"/>
      <c r="K195" s="68"/>
      <c r="L195" s="68"/>
    </row>
    <row r="196" spans="1:12" ht="14.85" hidden="1" customHeight="1" x14ac:dyDescent="0.25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134</v>
      </c>
      <c r="H196" s="41">
        <v>162</v>
      </c>
      <c r="I196" s="68"/>
      <c r="J196" s="68"/>
      <c r="K196" s="68"/>
      <c r="L196" s="68"/>
    </row>
    <row r="197" spans="1:12" ht="14.85" hidden="1" customHeight="1" x14ac:dyDescent="0.25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135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4.85" hidden="1" customHeight="1" x14ac:dyDescent="0.25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135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4.85" hidden="1" customHeight="1" x14ac:dyDescent="0.25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136</v>
      </c>
      <c r="H199" s="41">
        <v>165</v>
      </c>
      <c r="I199" s="68"/>
      <c r="J199" s="68"/>
      <c r="K199" s="68"/>
      <c r="L199" s="68"/>
    </row>
    <row r="200" spans="1:12" ht="14.85" hidden="1" customHeight="1" x14ac:dyDescent="0.25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137</v>
      </c>
      <c r="H200" s="41">
        <v>166</v>
      </c>
      <c r="I200" s="68"/>
      <c r="J200" s="68"/>
      <c r="K200" s="68"/>
      <c r="L200" s="68"/>
    </row>
    <row r="201" spans="1:12" ht="14.85" hidden="1" customHeight="1" x14ac:dyDescent="0.25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138</v>
      </c>
      <c r="H201" s="41">
        <v>167</v>
      </c>
      <c r="I201" s="68"/>
      <c r="J201" s="68"/>
      <c r="K201" s="68"/>
      <c r="L201" s="68"/>
    </row>
    <row r="202" spans="1:12" ht="27" hidden="1" customHeight="1" x14ac:dyDescent="0.25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139</v>
      </c>
      <c r="H202" s="41">
        <v>168</v>
      </c>
      <c r="I202" s="68"/>
      <c r="J202" s="68"/>
      <c r="K202" s="68"/>
      <c r="L202" s="68"/>
    </row>
    <row r="203" spans="1:12" ht="14.85" hidden="1" customHeight="1" x14ac:dyDescent="0.25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140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4.85" hidden="1" customHeight="1" x14ac:dyDescent="0.25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140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4.85" hidden="1" customHeight="1" x14ac:dyDescent="0.25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141</v>
      </c>
      <c r="H205" s="41">
        <v>171</v>
      </c>
      <c r="I205" s="68"/>
      <c r="J205" s="68"/>
      <c r="K205" s="68"/>
      <c r="L205" s="68"/>
    </row>
    <row r="206" spans="1:12" ht="14.85" hidden="1" customHeight="1" x14ac:dyDescent="0.25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142</v>
      </c>
      <c r="H206" s="41">
        <v>172</v>
      </c>
      <c r="I206" s="68"/>
      <c r="J206" s="68"/>
      <c r="K206" s="68"/>
      <c r="L206" s="68"/>
    </row>
    <row r="207" spans="1:12" ht="14.85" hidden="1" customHeight="1" x14ac:dyDescent="0.25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143</v>
      </c>
      <c r="H207" s="41">
        <v>173</v>
      </c>
      <c r="I207" s="68"/>
      <c r="J207" s="68"/>
      <c r="K207" s="68"/>
      <c r="L207" s="68"/>
    </row>
    <row r="208" spans="1:12" ht="14.85" customHeight="1" x14ac:dyDescent="0.25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144</v>
      </c>
      <c r="H208" s="41">
        <v>174</v>
      </c>
      <c r="I208" s="52">
        <f t="shared" ref="I208:L209" si="19">I209</f>
        <v>1100</v>
      </c>
      <c r="J208" s="52">
        <f t="shared" si="19"/>
        <v>1100</v>
      </c>
      <c r="K208" s="52">
        <f t="shared" si="19"/>
        <v>790</v>
      </c>
      <c r="L208" s="52">
        <f t="shared" si="19"/>
        <v>790</v>
      </c>
    </row>
    <row r="209" spans="1:12" ht="14.85" customHeight="1" x14ac:dyDescent="0.25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144</v>
      </c>
      <c r="H209" s="41">
        <v>175</v>
      </c>
      <c r="I209" s="52">
        <f t="shared" si="19"/>
        <v>1100</v>
      </c>
      <c r="J209" s="52">
        <f t="shared" si="19"/>
        <v>1100</v>
      </c>
      <c r="K209" s="52">
        <f t="shared" si="19"/>
        <v>790</v>
      </c>
      <c r="L209" s="52">
        <f t="shared" si="19"/>
        <v>790</v>
      </c>
    </row>
    <row r="210" spans="1:12" ht="14.85" customHeight="1" x14ac:dyDescent="0.25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144</v>
      </c>
      <c r="H210" s="41">
        <v>176</v>
      </c>
      <c r="I210" s="68">
        <v>1100</v>
      </c>
      <c r="J210" s="68">
        <v>1100</v>
      </c>
      <c r="K210" s="68">
        <v>790</v>
      </c>
      <c r="L210" s="68">
        <v>790</v>
      </c>
    </row>
    <row r="211" spans="1:12" ht="14.85" hidden="1" customHeight="1" x14ac:dyDescent="0.25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145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4.85" hidden="1" customHeight="1" x14ac:dyDescent="0.25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145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4.85" hidden="1" customHeight="1" x14ac:dyDescent="0.25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145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5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146</v>
      </c>
      <c r="H214" s="41">
        <v>180</v>
      </c>
      <c r="I214" s="68"/>
      <c r="J214" s="68"/>
      <c r="K214" s="68"/>
      <c r="L214" s="68"/>
    </row>
    <row r="215" spans="1:12" ht="14.85" hidden="1" customHeight="1" x14ac:dyDescent="0.25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147</v>
      </c>
      <c r="H215" s="41">
        <v>181</v>
      </c>
      <c r="I215" s="68"/>
      <c r="J215" s="68"/>
      <c r="K215" s="68"/>
      <c r="L215" s="68"/>
    </row>
    <row r="216" spans="1:12" ht="14.85" hidden="1" customHeight="1" x14ac:dyDescent="0.25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148</v>
      </c>
      <c r="H216" s="41">
        <v>182</v>
      </c>
      <c r="I216" s="68"/>
      <c r="J216" s="68"/>
      <c r="K216" s="68"/>
      <c r="L216" s="68"/>
    </row>
    <row r="217" spans="1:12" ht="14.85" hidden="1" customHeight="1" x14ac:dyDescent="0.25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149</v>
      </c>
      <c r="H217" s="41">
        <v>183</v>
      </c>
      <c r="I217" s="68"/>
      <c r="J217" s="68"/>
      <c r="K217" s="68"/>
      <c r="L217" s="68"/>
    </row>
    <row r="218" spans="1:12" ht="14.85" hidden="1" customHeight="1" x14ac:dyDescent="0.25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150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4.85" hidden="1" customHeight="1" x14ac:dyDescent="0.25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151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4.85" hidden="1" customHeight="1" x14ac:dyDescent="0.25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151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4.85" hidden="1" customHeight="1" x14ac:dyDescent="0.25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151</v>
      </c>
      <c r="H221" s="41">
        <v>187</v>
      </c>
      <c r="I221" s="68"/>
      <c r="J221" s="68"/>
      <c r="K221" s="68"/>
      <c r="L221" s="68"/>
    </row>
    <row r="222" spans="1:12" ht="14.85" hidden="1" customHeight="1" x14ac:dyDescent="0.25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152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4.85" hidden="1" customHeight="1" x14ac:dyDescent="0.25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152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4.85" hidden="1" customHeight="1" x14ac:dyDescent="0.25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153</v>
      </c>
      <c r="H224" s="41">
        <v>190</v>
      </c>
      <c r="I224" s="68"/>
      <c r="J224" s="68"/>
      <c r="K224" s="68"/>
      <c r="L224" s="68"/>
    </row>
    <row r="225" spans="1:12" ht="14.85" hidden="1" customHeight="1" x14ac:dyDescent="0.25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154</v>
      </c>
      <c r="H225" s="41">
        <v>191</v>
      </c>
      <c r="I225" s="68"/>
      <c r="J225" s="68"/>
      <c r="K225" s="68"/>
      <c r="L225" s="68"/>
    </row>
    <row r="226" spans="1:12" ht="14.85" hidden="1" customHeight="1" x14ac:dyDescent="0.25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155</v>
      </c>
      <c r="H226" s="41">
        <v>192</v>
      </c>
      <c r="I226" s="68"/>
      <c r="J226" s="68"/>
      <c r="K226" s="68"/>
      <c r="L226" s="68"/>
    </row>
    <row r="227" spans="1:12" ht="14.85" hidden="1" customHeight="1" x14ac:dyDescent="0.25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156</v>
      </c>
      <c r="H227" s="41">
        <v>193</v>
      </c>
      <c r="I227" s="68"/>
      <c r="J227" s="68"/>
      <c r="K227" s="68"/>
      <c r="L227" s="68"/>
    </row>
    <row r="228" spans="1:12" ht="14.85" hidden="1" customHeight="1" x14ac:dyDescent="0.25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157</v>
      </c>
      <c r="H228" s="41">
        <v>194</v>
      </c>
      <c r="I228" s="68"/>
      <c r="J228" s="68"/>
      <c r="K228" s="68"/>
      <c r="L228" s="68"/>
    </row>
    <row r="229" spans="1:12" ht="14.85" hidden="1" customHeight="1" x14ac:dyDescent="0.25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152</v>
      </c>
      <c r="H229" s="41">
        <v>195</v>
      </c>
      <c r="I229" s="68"/>
      <c r="J229" s="68"/>
      <c r="K229" s="68"/>
      <c r="L229" s="68"/>
    </row>
    <row r="230" spans="1:12" ht="14.85" hidden="1" customHeight="1" x14ac:dyDescent="0.25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158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4.85" hidden="1" customHeight="1" x14ac:dyDescent="0.25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158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4.85" hidden="1" customHeight="1" x14ac:dyDescent="0.25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159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4.85" hidden="1" customHeight="1" x14ac:dyDescent="0.25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159</v>
      </c>
      <c r="H233" s="41">
        <v>199</v>
      </c>
      <c r="I233" s="68"/>
      <c r="J233" s="68"/>
      <c r="K233" s="68"/>
      <c r="L233" s="68"/>
    </row>
    <row r="234" spans="1:12" ht="14.85" hidden="1" customHeight="1" x14ac:dyDescent="0.25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160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4.85" hidden="1" customHeight="1" x14ac:dyDescent="0.25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160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4.85" hidden="1" customHeight="1" x14ac:dyDescent="0.25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160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4.85" hidden="1" customHeight="1" x14ac:dyDescent="0.25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161</v>
      </c>
      <c r="H237" s="41">
        <v>203</v>
      </c>
      <c r="I237" s="68"/>
      <c r="J237" s="68"/>
      <c r="K237" s="68"/>
      <c r="L237" s="68"/>
    </row>
    <row r="238" spans="1:12" ht="14.85" hidden="1" customHeight="1" x14ac:dyDescent="0.25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162</v>
      </c>
      <c r="H238" s="41">
        <v>204</v>
      </c>
      <c r="I238" s="68"/>
      <c r="J238" s="68"/>
      <c r="K238" s="68"/>
      <c r="L238" s="68"/>
    </row>
    <row r="239" spans="1:12" ht="14.85" hidden="1" customHeight="1" x14ac:dyDescent="0.25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163</v>
      </c>
      <c r="H239" s="41">
        <v>205</v>
      </c>
      <c r="I239" s="68"/>
      <c r="J239" s="68"/>
      <c r="K239" s="68"/>
      <c r="L239" s="68"/>
    </row>
    <row r="240" spans="1:12" ht="27" hidden="1" customHeight="1" x14ac:dyDescent="0.25">
      <c r="A240" s="47">
        <v>3</v>
      </c>
      <c r="B240" s="95">
        <v>2</v>
      </c>
      <c r="C240" s="49"/>
      <c r="D240" s="49"/>
      <c r="E240" s="49"/>
      <c r="F240" s="51"/>
      <c r="G240" s="50" t="s">
        <v>164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5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165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4.85" hidden="1" customHeight="1" x14ac:dyDescent="0.25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166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4.85" hidden="1" customHeight="1" x14ac:dyDescent="0.25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167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4.85" hidden="1" customHeight="1" x14ac:dyDescent="0.25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167</v>
      </c>
      <c r="H244" s="41">
        <v>210</v>
      </c>
      <c r="I244" s="68"/>
      <c r="J244" s="68"/>
      <c r="K244" s="68"/>
      <c r="L244" s="68"/>
    </row>
    <row r="245" spans="1:12" ht="14.85" hidden="1" customHeight="1" x14ac:dyDescent="0.25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168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4.85" hidden="1" customHeight="1" x14ac:dyDescent="0.25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169</v>
      </c>
      <c r="H246" s="41">
        <v>212</v>
      </c>
      <c r="I246" s="68"/>
      <c r="J246" s="68"/>
      <c r="K246" s="68"/>
      <c r="L246" s="68"/>
    </row>
    <row r="247" spans="1:12" ht="14.85" hidden="1" customHeight="1" x14ac:dyDescent="0.25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170</v>
      </c>
      <c r="H247" s="41">
        <v>213</v>
      </c>
      <c r="I247" s="68"/>
      <c r="J247" s="68"/>
      <c r="K247" s="68"/>
      <c r="L247" s="68"/>
    </row>
    <row r="248" spans="1:12" ht="14.85" hidden="1" customHeight="1" x14ac:dyDescent="0.25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171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4.85" hidden="1" customHeight="1" x14ac:dyDescent="0.25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172</v>
      </c>
      <c r="H249" s="41">
        <v>215</v>
      </c>
      <c r="I249" s="68"/>
      <c r="J249" s="68"/>
      <c r="K249" s="68"/>
      <c r="L249" s="68"/>
    </row>
    <row r="250" spans="1:12" ht="14.85" hidden="1" customHeight="1" x14ac:dyDescent="0.25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173</v>
      </c>
      <c r="H250" s="41">
        <v>216</v>
      </c>
      <c r="I250" s="68"/>
      <c r="J250" s="68"/>
      <c r="K250" s="68"/>
      <c r="L250" s="68"/>
    </row>
    <row r="251" spans="1:12" ht="14.85" hidden="1" customHeight="1" x14ac:dyDescent="0.25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174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4.85" hidden="1" customHeight="1" x14ac:dyDescent="0.25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174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4.85" hidden="1" customHeight="1" x14ac:dyDescent="0.25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175</v>
      </c>
      <c r="H253" s="41">
        <v>219</v>
      </c>
      <c r="I253" s="68"/>
      <c r="J253" s="68"/>
      <c r="K253" s="68"/>
      <c r="L253" s="68"/>
    </row>
    <row r="254" spans="1:12" ht="14.85" hidden="1" customHeight="1" x14ac:dyDescent="0.25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176</v>
      </c>
      <c r="H254" s="41">
        <v>220</v>
      </c>
      <c r="I254" s="68"/>
      <c r="J254" s="68"/>
      <c r="K254" s="68"/>
      <c r="L254" s="68"/>
    </row>
    <row r="255" spans="1:12" ht="14.85" hidden="1" customHeight="1" x14ac:dyDescent="0.25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177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4.85" hidden="1" customHeight="1" x14ac:dyDescent="0.25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177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4.85" hidden="1" customHeight="1" x14ac:dyDescent="0.25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178</v>
      </c>
      <c r="H257" s="41">
        <v>223</v>
      </c>
      <c r="I257" s="68"/>
      <c r="J257" s="68"/>
      <c r="K257" s="68"/>
      <c r="L257" s="68"/>
    </row>
    <row r="258" spans="1:12" ht="14.85" hidden="1" customHeight="1" x14ac:dyDescent="0.25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179</v>
      </c>
      <c r="H258" s="41">
        <v>224</v>
      </c>
      <c r="I258" s="68"/>
      <c r="J258" s="68"/>
      <c r="K258" s="68"/>
      <c r="L258" s="68"/>
    </row>
    <row r="259" spans="1:12" ht="14.85" hidden="1" customHeight="1" x14ac:dyDescent="0.25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180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4.85" hidden="1" customHeight="1" x14ac:dyDescent="0.25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180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4.85" hidden="1" customHeight="1" x14ac:dyDescent="0.25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181</v>
      </c>
      <c r="H261" s="41">
        <v>227</v>
      </c>
      <c r="I261" s="68"/>
      <c r="J261" s="68"/>
      <c r="K261" s="68"/>
      <c r="L261" s="68"/>
    </row>
    <row r="262" spans="1:12" ht="14.85" hidden="1" customHeight="1" x14ac:dyDescent="0.25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182</v>
      </c>
      <c r="H262" s="41">
        <v>228</v>
      </c>
      <c r="I262" s="68"/>
      <c r="J262" s="68"/>
      <c r="K262" s="68"/>
      <c r="L262" s="68"/>
    </row>
    <row r="263" spans="1:12" ht="14.85" hidden="1" customHeight="1" x14ac:dyDescent="0.25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183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4.85" hidden="1" customHeight="1" x14ac:dyDescent="0.25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183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4.85" hidden="1" customHeight="1" x14ac:dyDescent="0.25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183</v>
      </c>
      <c r="H265" s="41">
        <v>231</v>
      </c>
      <c r="I265" s="68"/>
      <c r="J265" s="68"/>
      <c r="K265" s="68"/>
      <c r="L265" s="68"/>
    </row>
    <row r="266" spans="1:12" ht="14.85" hidden="1" customHeight="1" x14ac:dyDescent="0.25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184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4.85" hidden="1" customHeight="1" x14ac:dyDescent="0.25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184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4.85" hidden="1" customHeight="1" x14ac:dyDescent="0.25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184</v>
      </c>
      <c r="H268" s="41">
        <v>234</v>
      </c>
      <c r="I268" s="68"/>
      <c r="J268" s="68"/>
      <c r="K268" s="68"/>
      <c r="L268" s="68"/>
    </row>
    <row r="269" spans="1:12" ht="14.85" hidden="1" customHeight="1" x14ac:dyDescent="0.25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185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4.85" hidden="1" customHeight="1" x14ac:dyDescent="0.25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185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4.85" hidden="1" customHeight="1" x14ac:dyDescent="0.25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186</v>
      </c>
      <c r="H271" s="41">
        <v>237</v>
      </c>
      <c r="I271" s="68"/>
      <c r="J271" s="68"/>
      <c r="K271" s="68"/>
      <c r="L271" s="68"/>
    </row>
    <row r="272" spans="1:12" ht="14.85" hidden="1" customHeight="1" x14ac:dyDescent="0.25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187</v>
      </c>
      <c r="H272" s="41">
        <v>238</v>
      </c>
      <c r="I272" s="68"/>
      <c r="J272" s="68"/>
      <c r="K272" s="68"/>
      <c r="L272" s="68"/>
    </row>
    <row r="273" spans="1:12" ht="27" hidden="1" customHeight="1" x14ac:dyDescent="0.25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188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4.85" hidden="1" customHeight="1" x14ac:dyDescent="0.25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189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4.85" hidden="1" customHeight="1" x14ac:dyDescent="0.25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167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4.85" hidden="1" customHeight="1" x14ac:dyDescent="0.25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167</v>
      </c>
      <c r="H276" s="41">
        <v>242</v>
      </c>
      <c r="I276" s="68"/>
      <c r="J276" s="68"/>
      <c r="K276" s="68"/>
      <c r="L276" s="68"/>
    </row>
    <row r="277" spans="1:12" ht="14.85" hidden="1" customHeight="1" x14ac:dyDescent="0.25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190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4.85" hidden="1" customHeight="1" x14ac:dyDescent="0.25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169</v>
      </c>
      <c r="H278" s="41">
        <v>244</v>
      </c>
      <c r="I278" s="68"/>
      <c r="J278" s="68"/>
      <c r="K278" s="68"/>
      <c r="L278" s="68"/>
    </row>
    <row r="279" spans="1:12" ht="14.85" hidden="1" customHeight="1" x14ac:dyDescent="0.25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170</v>
      </c>
      <c r="H279" s="41">
        <v>245</v>
      </c>
      <c r="I279" s="68"/>
      <c r="J279" s="68"/>
      <c r="K279" s="68"/>
      <c r="L279" s="68"/>
    </row>
    <row r="280" spans="1:12" ht="14.85" hidden="1" customHeight="1" x14ac:dyDescent="0.25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171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4.85" hidden="1" customHeight="1" x14ac:dyDescent="0.25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172</v>
      </c>
      <c r="H281" s="41">
        <v>247</v>
      </c>
      <c r="I281" s="68"/>
      <c r="J281" s="68"/>
      <c r="K281" s="68"/>
      <c r="L281" s="68"/>
    </row>
    <row r="282" spans="1:12" ht="14.85" hidden="1" customHeight="1" x14ac:dyDescent="0.25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191</v>
      </c>
      <c r="H282" s="41">
        <v>248</v>
      </c>
      <c r="I282" s="68"/>
      <c r="J282" s="68"/>
      <c r="K282" s="68"/>
      <c r="L282" s="68"/>
    </row>
    <row r="283" spans="1:12" ht="14.85" hidden="1" customHeight="1" x14ac:dyDescent="0.25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192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4.85" hidden="1" customHeight="1" x14ac:dyDescent="0.25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192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4.85" hidden="1" customHeight="1" x14ac:dyDescent="0.25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193</v>
      </c>
      <c r="H285" s="41">
        <v>251</v>
      </c>
      <c r="I285" s="68"/>
      <c r="J285" s="68"/>
      <c r="K285" s="68"/>
      <c r="L285" s="68"/>
    </row>
    <row r="286" spans="1:12" ht="14.85" hidden="1" customHeight="1" x14ac:dyDescent="0.25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194</v>
      </c>
      <c r="H286" s="41">
        <v>252</v>
      </c>
      <c r="I286" s="68"/>
      <c r="J286" s="68"/>
      <c r="K286" s="68"/>
      <c r="L286" s="68"/>
    </row>
    <row r="287" spans="1:12" ht="14.85" hidden="1" customHeight="1" x14ac:dyDescent="0.25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195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4.85" hidden="1" customHeight="1" x14ac:dyDescent="0.25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195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4.85" hidden="1" customHeight="1" x14ac:dyDescent="0.25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196</v>
      </c>
      <c r="H289" s="41">
        <v>255</v>
      </c>
      <c r="I289" s="68"/>
      <c r="J289" s="68"/>
      <c r="K289" s="68"/>
      <c r="L289" s="68"/>
    </row>
    <row r="290" spans="1:12" ht="14.85" hidden="1" customHeight="1" x14ac:dyDescent="0.25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197</v>
      </c>
      <c r="H290" s="41">
        <v>256</v>
      </c>
      <c r="I290" s="68"/>
      <c r="J290" s="68"/>
      <c r="K290" s="68"/>
      <c r="L290" s="68"/>
    </row>
    <row r="291" spans="1:12" ht="14.85" hidden="1" customHeight="1" x14ac:dyDescent="0.25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198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4.85" hidden="1" customHeight="1" x14ac:dyDescent="0.25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198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4.85" hidden="1" customHeight="1" x14ac:dyDescent="0.25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199</v>
      </c>
      <c r="H293" s="41">
        <v>259</v>
      </c>
      <c r="I293" s="68"/>
      <c r="J293" s="68"/>
      <c r="K293" s="68"/>
      <c r="L293" s="68"/>
    </row>
    <row r="294" spans="1:12" ht="14.85" hidden="1" customHeight="1" x14ac:dyDescent="0.25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200</v>
      </c>
      <c r="H294" s="41">
        <v>260</v>
      </c>
      <c r="I294" s="68"/>
      <c r="J294" s="68"/>
      <c r="K294" s="68"/>
      <c r="L294" s="68"/>
    </row>
    <row r="295" spans="1:12" ht="14.85" hidden="1" customHeight="1" x14ac:dyDescent="0.25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201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4.85" hidden="1" customHeight="1" x14ac:dyDescent="0.25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201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4.85" hidden="1" customHeight="1" x14ac:dyDescent="0.25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201</v>
      </c>
      <c r="H297" s="41">
        <v>263</v>
      </c>
      <c r="I297" s="68"/>
      <c r="J297" s="68"/>
      <c r="K297" s="68"/>
      <c r="L297" s="68"/>
    </row>
    <row r="298" spans="1:12" ht="14.85" hidden="1" customHeight="1" x14ac:dyDescent="0.25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184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4.85" hidden="1" customHeight="1" x14ac:dyDescent="0.25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184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4.85" hidden="1" customHeight="1" x14ac:dyDescent="0.25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184</v>
      </c>
      <c r="H300" s="41">
        <v>266</v>
      </c>
      <c r="I300" s="68"/>
      <c r="J300" s="68"/>
      <c r="K300" s="68"/>
      <c r="L300" s="68"/>
    </row>
    <row r="301" spans="1:12" ht="14.85" hidden="1" customHeight="1" x14ac:dyDescent="0.25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185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4.85" hidden="1" customHeight="1" x14ac:dyDescent="0.25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185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4.85" hidden="1" customHeight="1" x14ac:dyDescent="0.25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186</v>
      </c>
      <c r="H303" s="41">
        <v>269</v>
      </c>
      <c r="I303" s="68"/>
      <c r="J303" s="68"/>
      <c r="K303" s="68"/>
      <c r="L303" s="68"/>
    </row>
    <row r="304" spans="1:12" ht="14.85" hidden="1" customHeight="1" x14ac:dyDescent="0.25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187</v>
      </c>
      <c r="H304" s="41">
        <v>270</v>
      </c>
      <c r="I304" s="68"/>
      <c r="J304" s="68"/>
      <c r="K304" s="68"/>
      <c r="L304" s="68"/>
    </row>
    <row r="305" spans="1:12" ht="14.85" hidden="1" customHeight="1" x14ac:dyDescent="0.25">
      <c r="A305" s="69">
        <v>3</v>
      </c>
      <c r="B305" s="69">
        <v>3</v>
      </c>
      <c r="C305" s="48"/>
      <c r="D305" s="49"/>
      <c r="E305" s="49"/>
      <c r="F305" s="51"/>
      <c r="G305" s="50" t="s">
        <v>202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5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203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4.85" hidden="1" customHeight="1" x14ac:dyDescent="0.25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189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4.85" hidden="1" customHeight="1" x14ac:dyDescent="0.25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167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4.85" hidden="1" customHeight="1" x14ac:dyDescent="0.25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167</v>
      </c>
      <c r="H309" s="41">
        <v>275</v>
      </c>
      <c r="I309" s="68"/>
      <c r="J309" s="68"/>
      <c r="K309" s="68"/>
      <c r="L309" s="68"/>
    </row>
    <row r="310" spans="1:12" ht="14.85" hidden="1" customHeight="1" x14ac:dyDescent="0.25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190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4.85" hidden="1" customHeight="1" x14ac:dyDescent="0.25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169</v>
      </c>
      <c r="H311" s="41">
        <v>277</v>
      </c>
      <c r="I311" s="68"/>
      <c r="J311" s="68"/>
      <c r="K311" s="68"/>
      <c r="L311" s="68"/>
    </row>
    <row r="312" spans="1:12" ht="14.85" hidden="1" customHeight="1" x14ac:dyDescent="0.25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170</v>
      </c>
      <c r="H312" s="41">
        <v>278</v>
      </c>
      <c r="I312" s="68"/>
      <c r="J312" s="68"/>
      <c r="K312" s="68"/>
      <c r="L312" s="68"/>
    </row>
    <row r="313" spans="1:12" ht="14.85" hidden="1" customHeight="1" x14ac:dyDescent="0.25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171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4.85" hidden="1" customHeight="1" x14ac:dyDescent="0.25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172</v>
      </c>
      <c r="H314" s="41">
        <v>280</v>
      </c>
      <c r="I314" s="68"/>
      <c r="J314" s="68"/>
      <c r="K314" s="68"/>
      <c r="L314" s="68"/>
    </row>
    <row r="315" spans="1:12" ht="14.85" hidden="1" customHeight="1" x14ac:dyDescent="0.25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191</v>
      </c>
      <c r="H315" s="41">
        <v>281</v>
      </c>
      <c r="I315" s="68"/>
      <c r="J315" s="68"/>
      <c r="K315" s="68"/>
      <c r="L315" s="68"/>
    </row>
    <row r="316" spans="1:12" ht="14.85" hidden="1" customHeight="1" x14ac:dyDescent="0.25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204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4.85" hidden="1" customHeight="1" x14ac:dyDescent="0.25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204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4.85" hidden="1" customHeight="1" x14ac:dyDescent="0.25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205</v>
      </c>
      <c r="H318" s="41">
        <v>284</v>
      </c>
      <c r="I318" s="68"/>
      <c r="J318" s="68"/>
      <c r="K318" s="68"/>
      <c r="L318" s="68"/>
    </row>
    <row r="319" spans="1:12" ht="14.85" hidden="1" customHeight="1" x14ac:dyDescent="0.25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206</v>
      </c>
      <c r="H319" s="41">
        <v>285</v>
      </c>
      <c r="I319" s="68"/>
      <c r="J319" s="68"/>
      <c r="K319" s="68"/>
      <c r="L319" s="68"/>
    </row>
    <row r="320" spans="1:12" ht="14.85" hidden="1" customHeight="1" x14ac:dyDescent="0.25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207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4.85" hidden="1" customHeight="1" x14ac:dyDescent="0.25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207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4.85" hidden="1" customHeight="1" x14ac:dyDescent="0.25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208</v>
      </c>
      <c r="H322" s="41">
        <v>288</v>
      </c>
      <c r="I322" s="68"/>
      <c r="J322" s="68"/>
      <c r="K322" s="68"/>
      <c r="L322" s="68"/>
    </row>
    <row r="323" spans="1:12" ht="14.85" hidden="1" customHeight="1" x14ac:dyDescent="0.25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209</v>
      </c>
      <c r="H323" s="41">
        <v>289</v>
      </c>
      <c r="I323" s="68"/>
      <c r="J323" s="68"/>
      <c r="K323" s="68"/>
      <c r="L323" s="68"/>
    </row>
    <row r="324" spans="1:12" ht="14.85" hidden="1" customHeight="1" x14ac:dyDescent="0.25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210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4.85" hidden="1" customHeight="1" x14ac:dyDescent="0.25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210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4.85" hidden="1" customHeight="1" x14ac:dyDescent="0.25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211</v>
      </c>
      <c r="H326" s="41">
        <v>292</v>
      </c>
      <c r="I326" s="68"/>
      <c r="J326" s="68"/>
      <c r="K326" s="68"/>
      <c r="L326" s="68"/>
    </row>
    <row r="327" spans="1:12" ht="14.85" hidden="1" customHeight="1" x14ac:dyDescent="0.25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212</v>
      </c>
      <c r="H327" s="41">
        <v>293</v>
      </c>
      <c r="I327" s="68"/>
      <c r="J327" s="68"/>
      <c r="K327" s="68"/>
      <c r="L327" s="68"/>
    </row>
    <row r="328" spans="1:12" ht="14.85" hidden="1" customHeight="1" x14ac:dyDescent="0.25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213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4.85" hidden="1" customHeight="1" x14ac:dyDescent="0.25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213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4.85" hidden="1" customHeight="1" x14ac:dyDescent="0.25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214</v>
      </c>
      <c r="H330" s="41">
        <v>296</v>
      </c>
      <c r="I330" s="68"/>
      <c r="J330" s="68"/>
      <c r="K330" s="68"/>
      <c r="L330" s="68"/>
    </row>
    <row r="331" spans="1:12" ht="14.85" hidden="1" customHeight="1" x14ac:dyDescent="0.25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184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4.85" hidden="1" customHeight="1" x14ac:dyDescent="0.25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184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4.85" hidden="1" customHeight="1" x14ac:dyDescent="0.25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184</v>
      </c>
      <c r="H333" s="41">
        <v>299</v>
      </c>
      <c r="I333" s="68"/>
      <c r="J333" s="68"/>
      <c r="K333" s="68"/>
      <c r="L333" s="68"/>
    </row>
    <row r="334" spans="1:12" ht="14.85" hidden="1" customHeight="1" x14ac:dyDescent="0.25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215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4.85" hidden="1" customHeight="1" x14ac:dyDescent="0.25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215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4.85" hidden="1" customHeight="1" x14ac:dyDescent="0.25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216</v>
      </c>
      <c r="H336" s="41">
        <v>302</v>
      </c>
      <c r="I336" s="68"/>
      <c r="J336" s="68"/>
      <c r="K336" s="68"/>
      <c r="L336" s="68"/>
    </row>
    <row r="337" spans="1:12" ht="14.85" hidden="1" customHeight="1" x14ac:dyDescent="0.25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217</v>
      </c>
      <c r="H337" s="41">
        <v>303</v>
      </c>
      <c r="I337" s="68"/>
      <c r="J337" s="68"/>
      <c r="K337" s="68"/>
      <c r="L337" s="68"/>
    </row>
    <row r="338" spans="1:12" ht="27" hidden="1" customHeight="1" x14ac:dyDescent="0.25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218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4.85" hidden="1" customHeight="1" x14ac:dyDescent="0.25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166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4.85" hidden="1" customHeight="1" x14ac:dyDescent="0.25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166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4.85" hidden="1" customHeight="1" x14ac:dyDescent="0.25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167</v>
      </c>
      <c r="H341" s="41">
        <v>307</v>
      </c>
      <c r="I341" s="68"/>
      <c r="J341" s="68"/>
      <c r="K341" s="68"/>
      <c r="L341" s="68"/>
    </row>
    <row r="342" spans="1:12" ht="14.85" hidden="1" customHeight="1" x14ac:dyDescent="0.25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190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4.85" hidden="1" customHeight="1" x14ac:dyDescent="0.25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169</v>
      </c>
      <c r="H343" s="41">
        <v>309</v>
      </c>
      <c r="I343" s="68"/>
      <c r="J343" s="68"/>
      <c r="K343" s="68"/>
      <c r="L343" s="68"/>
    </row>
    <row r="344" spans="1:12" ht="14.85" hidden="1" customHeight="1" x14ac:dyDescent="0.25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170</v>
      </c>
      <c r="H344" s="41">
        <v>310</v>
      </c>
      <c r="I344" s="68"/>
      <c r="J344" s="68"/>
      <c r="K344" s="68"/>
      <c r="L344" s="68"/>
    </row>
    <row r="345" spans="1:12" ht="14.85" hidden="1" customHeight="1" x14ac:dyDescent="0.25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171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4.85" hidden="1" customHeight="1" x14ac:dyDescent="0.25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172</v>
      </c>
      <c r="H346" s="41">
        <v>312</v>
      </c>
      <c r="I346" s="68"/>
      <c r="J346" s="68"/>
      <c r="K346" s="68"/>
      <c r="L346" s="68"/>
    </row>
    <row r="347" spans="1:12" ht="14.85" hidden="1" customHeight="1" x14ac:dyDescent="0.25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191</v>
      </c>
      <c r="H347" s="41">
        <v>313</v>
      </c>
      <c r="I347" s="68"/>
      <c r="J347" s="68"/>
      <c r="K347" s="68"/>
      <c r="L347" s="68"/>
    </row>
    <row r="348" spans="1:12" ht="14.85" hidden="1" customHeight="1" x14ac:dyDescent="0.25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204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4.85" hidden="1" customHeight="1" x14ac:dyDescent="0.25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204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4.85" hidden="1" customHeight="1" x14ac:dyDescent="0.25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205</v>
      </c>
      <c r="H350" s="41">
        <v>316</v>
      </c>
      <c r="I350" s="68"/>
      <c r="J350" s="68"/>
      <c r="K350" s="68"/>
      <c r="L350" s="68"/>
    </row>
    <row r="351" spans="1:12" ht="14.85" hidden="1" customHeight="1" x14ac:dyDescent="0.25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206</v>
      </c>
      <c r="H351" s="41">
        <v>317</v>
      </c>
      <c r="I351" s="68"/>
      <c r="J351" s="68"/>
      <c r="K351" s="68"/>
      <c r="L351" s="68"/>
    </row>
    <row r="352" spans="1:12" ht="14.85" hidden="1" customHeight="1" x14ac:dyDescent="0.25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207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4.85" hidden="1" customHeight="1" x14ac:dyDescent="0.25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207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4.85" hidden="1" customHeight="1" x14ac:dyDescent="0.25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208</v>
      </c>
      <c r="H354" s="41">
        <v>320</v>
      </c>
      <c r="I354" s="68"/>
      <c r="J354" s="68"/>
      <c r="K354" s="68"/>
      <c r="L354" s="68"/>
    </row>
    <row r="355" spans="1:12" ht="14.85" hidden="1" customHeight="1" x14ac:dyDescent="0.25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209</v>
      </c>
      <c r="H355" s="41">
        <v>321</v>
      </c>
      <c r="I355" s="68"/>
      <c r="J355" s="68"/>
      <c r="K355" s="68"/>
      <c r="L355" s="68"/>
    </row>
    <row r="356" spans="1:12" ht="14.85" hidden="1" customHeight="1" x14ac:dyDescent="0.25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210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4.85" hidden="1" customHeight="1" x14ac:dyDescent="0.25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210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4.85" hidden="1" customHeight="1" x14ac:dyDescent="0.25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211</v>
      </c>
      <c r="H358" s="41">
        <v>324</v>
      </c>
      <c r="I358" s="68"/>
      <c r="J358" s="68"/>
      <c r="K358" s="68"/>
      <c r="L358" s="68"/>
    </row>
    <row r="359" spans="1:12" ht="14.85" hidden="1" customHeight="1" x14ac:dyDescent="0.25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219</v>
      </c>
      <c r="H359" s="41">
        <v>325</v>
      </c>
      <c r="I359" s="68"/>
      <c r="J359" s="68"/>
      <c r="K359" s="68"/>
      <c r="L359" s="68"/>
    </row>
    <row r="360" spans="1:12" ht="14.85" hidden="1" customHeight="1" x14ac:dyDescent="0.25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213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4.85" hidden="1" customHeight="1" x14ac:dyDescent="0.25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213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4.85" hidden="1" customHeight="1" x14ac:dyDescent="0.25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213</v>
      </c>
      <c r="H362" s="41">
        <v>328</v>
      </c>
      <c r="I362" s="68"/>
      <c r="J362" s="68"/>
      <c r="K362" s="68"/>
      <c r="L362" s="68"/>
    </row>
    <row r="363" spans="1:12" ht="14.85" hidden="1" customHeight="1" x14ac:dyDescent="0.25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184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4.85" hidden="1" customHeight="1" x14ac:dyDescent="0.25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184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4.85" hidden="1" customHeight="1" x14ac:dyDescent="0.25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184</v>
      </c>
      <c r="H365" s="41">
        <v>331</v>
      </c>
      <c r="I365" s="68"/>
      <c r="J365" s="68"/>
      <c r="K365" s="68"/>
      <c r="L365" s="68"/>
    </row>
    <row r="366" spans="1:12" ht="14.85" hidden="1" customHeight="1" x14ac:dyDescent="0.25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215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4.85" hidden="1" customHeight="1" x14ac:dyDescent="0.25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215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4.85" hidden="1" customHeight="1" x14ac:dyDescent="0.25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216</v>
      </c>
      <c r="H368" s="41">
        <v>334</v>
      </c>
      <c r="I368" s="68"/>
      <c r="J368" s="68"/>
      <c r="K368" s="68"/>
      <c r="L368" s="68"/>
    </row>
    <row r="369" spans="1:12" ht="14.85" hidden="1" customHeight="1" x14ac:dyDescent="0.25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217</v>
      </c>
      <c r="H369" s="41">
        <v>335</v>
      </c>
      <c r="I369" s="68"/>
      <c r="J369" s="68"/>
      <c r="K369" s="68"/>
      <c r="L369" s="68"/>
    </row>
    <row r="370" spans="1:12" ht="14.85" customHeight="1" x14ac:dyDescent="0.25">
      <c r="A370" s="33"/>
      <c r="B370" s="33"/>
      <c r="C370" s="128"/>
      <c r="D370" s="129"/>
      <c r="E370" s="130"/>
      <c r="F370" s="131"/>
      <c r="G370" s="132" t="s">
        <v>220</v>
      </c>
      <c r="H370" s="41">
        <v>336</v>
      </c>
      <c r="I370" s="52">
        <f>SUM(I35+I186)</f>
        <v>198100</v>
      </c>
      <c r="J370" s="52">
        <f>SUM(J35+J186)</f>
        <v>198100</v>
      </c>
      <c r="K370" s="52">
        <f>SUM(K35+K186)</f>
        <v>195615.47</v>
      </c>
      <c r="L370" s="52">
        <f>SUM(L35+L186)</f>
        <v>195615.47</v>
      </c>
    </row>
    <row r="371" spans="1:12" ht="12.9" customHeight="1" x14ac:dyDescent="0.25">
      <c r="G371" s="46"/>
      <c r="H371" s="19"/>
      <c r="I371" s="133"/>
      <c r="J371" s="133"/>
      <c r="K371" s="133"/>
      <c r="L371" s="133"/>
    </row>
    <row r="372" spans="1:12" ht="11.55" customHeight="1" x14ac:dyDescent="0.25">
      <c r="A372" s="162" t="s">
        <v>221</v>
      </c>
      <c r="B372" s="162"/>
      <c r="C372" s="162"/>
      <c r="D372" s="162"/>
      <c r="E372" s="162"/>
      <c r="F372" s="162"/>
      <c r="G372" s="162"/>
      <c r="H372" s="134"/>
      <c r="I372" s="135"/>
      <c r="J372" s="140" t="s">
        <v>222</v>
      </c>
      <c r="K372" s="140"/>
      <c r="L372" s="140"/>
    </row>
    <row r="373" spans="1:12" ht="13.5" customHeight="1" x14ac:dyDescent="0.25">
      <c r="A373" s="147" t="s">
        <v>223</v>
      </c>
      <c r="B373" s="147"/>
      <c r="C373" s="147"/>
      <c r="D373" s="147"/>
      <c r="E373" s="147"/>
      <c r="F373" s="147"/>
      <c r="G373" s="147"/>
      <c r="H373" s="147"/>
      <c r="I373" s="136" t="s">
        <v>224</v>
      </c>
      <c r="J373" s="20"/>
      <c r="K373" s="147" t="s">
        <v>225</v>
      </c>
      <c r="L373" s="147"/>
    </row>
    <row r="374" spans="1:12" ht="8.4" customHeight="1" x14ac:dyDescent="0.25">
      <c r="I374" s="137"/>
      <c r="K374" s="137"/>
      <c r="L374" s="137"/>
    </row>
    <row r="375" spans="1:12" ht="12.9" customHeight="1" x14ac:dyDescent="0.25">
      <c r="A375" s="162" t="s">
        <v>226</v>
      </c>
      <c r="B375" s="162"/>
      <c r="C375" s="162"/>
      <c r="D375" s="162"/>
      <c r="E375" s="162"/>
      <c r="F375" s="162"/>
      <c r="G375" s="162"/>
      <c r="H375" s="138"/>
      <c r="I375" s="139"/>
      <c r="J375" s="141" t="s">
        <v>227</v>
      </c>
      <c r="K375" s="141"/>
      <c r="L375" s="141"/>
    </row>
    <row r="376" spans="1:12" ht="26.4" customHeight="1" x14ac:dyDescent="0.25">
      <c r="A376" s="146" t="s">
        <v>228</v>
      </c>
      <c r="B376" s="146"/>
      <c r="C376" s="146"/>
      <c r="D376" s="146"/>
      <c r="E376" s="146"/>
      <c r="F376" s="146"/>
      <c r="G376" s="146"/>
      <c r="H376" s="146"/>
      <c r="I376" s="136" t="s">
        <v>224</v>
      </c>
      <c r="J376" s="20"/>
      <c r="K376" s="147" t="s">
        <v>225</v>
      </c>
      <c r="L376" s="147"/>
    </row>
  </sheetData>
  <mergeCells count="34"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J372:L372"/>
    <mergeCell ref="J375:L375"/>
    <mergeCell ref="A26:J26"/>
    <mergeCell ref="G20:K20"/>
    <mergeCell ref="A23:L23"/>
    <mergeCell ref="A30:F30"/>
  </mergeCells>
  <pageMargins left="0.78571426868438721" right="0.1964285671710968" top="0.74107140302658081" bottom="0.74107140302658081" header="0.3125" footer="0.3125"/>
  <pageSetup paperSize="9" scale="69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2025-12-29T13:01:57Z</cp:lastPrinted>
  <dcterms:created xsi:type="dcterms:W3CDTF">2026-03-02T14:09:33Z</dcterms:created>
  <dcterms:modified xsi:type="dcterms:W3CDTF">2026-03-02T14:09:33Z</dcterms:modified>
</cp:coreProperties>
</file>