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2026\Direktoriaus ataskaita\Ataskaitų rinkinys\"/>
    </mc:Choice>
  </mc:AlternateContent>
  <xr:revisionPtr revIDLastSave="0" documentId="8_{609FEDC5-45B3-4157-AFDA-A707499FE491}" xr6:coauthVersionLast="47" xr6:coauthVersionMax="47" xr10:uidLastSave="{00000000-0000-0000-0000-000000000000}"/>
  <bookViews>
    <workbookView xWindow="7200" yWindow="4215" windowWidth="21600" windowHeight="11385" xr2:uid="{00000000-000D-0000-FFFF-FFFF00000000}"/>
  </bookViews>
  <sheets>
    <sheet name="Forma Nr.1" sheetId="1" r:id="rId1"/>
  </sheets>
  <calcPr calcId="191029"/>
  <customWorkbookViews>
    <customWorkbookView name="Jolanta Puodžiūnienė - Individuali peržiūra" guid="{4272582E-53D3-4E54-829D-205CF1DCC729}" mergeInterval="0" personalView="1" maximized="1" windowWidth="1596" windowHeight="682" activeSheetId="1" showComments="commIndAndComment"/>
    <customWorkbookView name="Julija Kundrotaitė - Individuali peržiūra" guid="{D63BA2CC-4243-453F-9B5E-CDCC3365F4D1}" mergeInterval="0" personalView="1" maximized="1" windowWidth="1916" windowHeight="779" activeSheetId="1" showComments="commIndAndComment"/>
    <customWorkbookView name="Brigita Šidlauskaitė-Riazanova - Individuali peržiūra" guid="{879C4340-A4BE-4E1A-AE9B-020920605866}" mergeInterval="0" personalView="1" maximized="1" windowWidth="1904" windowHeight="821" activeSheetId="2"/>
    <customWorkbookView name="Vaida Matiliūnienė - Individuali peržiūra" guid="{F3E718F9-E108-493C-B516-6809FD312766}" mergeInterval="0" personalView="1" maximized="1" windowWidth="1504" windowHeight="538" activeSheetId="1"/>
    <customWorkbookView name="Lina Šiurkienė - Individuali peržiūra" guid="{565F637B-CB0B-4AA9-AADF-70F330D568FB}" mergeInterval="0" personalView="1" maximized="1" windowWidth="1424" windowHeight="561" activeSheetId="1"/>
    <customWorkbookView name="Renata Karpavičienė - Individuali peržiūra" guid="{E0D400B3-8FC3-466A-B5B3-5404C4CB90DC}" mergeInterval="0" personalView="1" maximized="1" windowWidth="1916" windowHeight="854" activeSheetId="1"/>
    <customWorkbookView name="Jurgita Subačienė - Individuali peržiūra" guid="{1994FAD8-892A-408F-A5A8-051D54835553}" mergeInterval="0" personalView="1" maximized="1" windowWidth="1801" windowHeight="758" activeSheetId="1" showComments="commIndAndComment"/>
    <customWorkbookView name="Rita Dasevičienė - Individuali peržiūra" guid="{07427C95-9B8A-4ED1-ABD4-4C5E1FB68348}" mergeInterval="0" personalView="1" maximized="1" windowWidth="1916" windowHeight="803" activeSheetId="1"/>
    <customWorkbookView name="Brigita - Individuali peržiūra" guid="{F952184B-4775-4FA7-A392-82240D5E4435}" mergeInterval="0" personalView="1" xWindow="64" yWindow="56" windowWidth="1777" windowHeight="976" activeSheetId="1"/>
    <customWorkbookView name="Viktorija Vėtrinaitė-Liaudanskienė - Individuali peržiūra" guid="{E50A2F7C-9753-40A0-80C2-EC041B183F9D}" mergeInterval="0" personalView="1" maximized="1" windowWidth="1596" windowHeight="677" activeSheetId="1" showComments="commIndAndComment"/>
    <customWorkbookView name="Greta Adomaitė - Individuali peržiūra" guid="{E2955A37-FBEE-4EC8-839B-9425A260F72F}" mergeInterval="0" personalView="1" maximized="1" windowWidth="1916" windowHeight="824" activeSheetId="1" showComments="commIndAndComment"/>
  </customWorkbookViews>
</workbook>
</file>

<file path=xl/calcChain.xml><?xml version="1.0" encoding="utf-8"?>
<calcChain xmlns="http://schemas.openxmlformats.org/spreadsheetml/2006/main">
  <c r="D29" i="1" l="1"/>
  <c r="D25" i="1"/>
  <c r="D27" i="1"/>
  <c r="G27" i="1" s="1"/>
  <c r="I27" i="1" s="1"/>
  <c r="G30" i="1"/>
  <c r="F24" i="1"/>
  <c r="G26" i="1"/>
  <c r="I26" i="1" s="1"/>
  <c r="G28" i="1"/>
  <c r="I28" i="1" s="1"/>
  <c r="G29" i="1"/>
  <c r="I29" i="1" s="1"/>
  <c r="I30" i="1"/>
  <c r="E24" i="1"/>
  <c r="H24" i="1"/>
  <c r="B24" i="1"/>
  <c r="C24" i="1"/>
  <c r="D24" i="1" l="1"/>
  <c r="G25" i="1"/>
  <c r="I25" i="1" s="1"/>
  <c r="I24" i="1" s="1"/>
  <c r="G24" i="1" l="1"/>
</calcChain>
</file>

<file path=xl/sharedStrings.xml><?xml version="1.0" encoding="utf-8"?>
<sst xmlns="http://schemas.openxmlformats.org/spreadsheetml/2006/main" count="42" uniqueCount="40">
  <si>
    <t xml:space="preserve">     (įstaigos pavadinimas, kodas Juridinių asmenų registre, adresas)</t>
  </si>
  <si>
    <t>Nr.</t>
  </si>
  <si>
    <t>(data)</t>
  </si>
  <si>
    <t xml:space="preserve">    Kodas</t>
  </si>
  <si>
    <t>Departamento</t>
  </si>
  <si>
    <t>Įstaigos</t>
  </si>
  <si>
    <t>Gauti biudžeto asignavimai per ataskaitinį laikotarpį</t>
  </si>
  <si>
    <t>Panaudoti asignavimai per ataskaitinį laikotarpį</t>
  </si>
  <si>
    <t>Nepanaudotas asignavimų likutis sąskaitoje, kasoje, mokėjimo kortelėse</t>
  </si>
  <si>
    <t xml:space="preserve">   (įstaigos vadovo ar jo įgalioto asmens pareigų  pavadinimas)</t>
  </si>
  <si>
    <t>(parašas)</t>
  </si>
  <si>
    <t>(vardas ir pavardė)</t>
  </si>
  <si>
    <t>(eurai, ct)</t>
  </si>
  <si>
    <t>…</t>
  </si>
  <si>
    <t xml:space="preserve">Faktinės įmokos į biudžetą per ataskaitinį laikotarpį </t>
  </si>
  <si>
    <t>Ministerijos / savivaldybės</t>
  </si>
  <si>
    <t>Perkeltas įmokų likutis  ataskaitinių metų pradžioje (iždo sąskaita)</t>
  </si>
  <si>
    <t>Finansavimo šaltinio kodas</t>
  </si>
  <si>
    <t>__________________________________________</t>
  </si>
  <si>
    <r>
      <t>(finansinę apskaitą tvarkančio asmens</t>
    </r>
    <r>
      <rPr>
        <b/>
        <sz val="9"/>
        <rFont val="Times New Roman"/>
        <family val="1"/>
        <charset val="186"/>
      </rPr>
      <t>,</t>
    </r>
    <r>
      <rPr>
        <sz val="9"/>
        <rFont val="Times New Roman"/>
        <family val="1"/>
        <charset val="186"/>
      </rPr>
      <t xml:space="preserve"> centralizuotos apskaitos įstaigos vadovo arba jo įgalioto asmens pareigų pavadinimas)</t>
    </r>
  </si>
  <si>
    <t xml:space="preserve">Negautas asignavimų likutis iš iždo  (2 + 4 – 5)                      </t>
  </si>
  <si>
    <t xml:space="preserve">Bendras nepanaudotas asignavimų likutis ataskaitinio laikotarpio pabaigoje  (7 + 8)        </t>
  </si>
  <si>
    <t>Lietuvos Respublikos tam tikrų metų biudžeto  patvirtinimo įstatymu  patvirtintos įmokos metams</t>
  </si>
  <si>
    <t>3 priedas</t>
  </si>
  <si>
    <t>Biudžeto vykdymo ataskaitų rinkinių rengimo taisyklių</t>
  </si>
  <si>
    <r>
      <t>Biudžetinių įstaigų  pajamos, kaip jos apibrėžiamos Lietuvos Respublikos biudžeto sandaros įstatymo 2 straipsnio  4</t>
    </r>
    <r>
      <rPr>
        <b/>
        <sz val="12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dalyje, iš viso, iš jų:</t>
    </r>
  </si>
  <si>
    <r>
      <rPr>
        <b/>
        <sz val="9"/>
        <rFont val="Times New Roman"/>
        <family val="1"/>
        <charset val="186"/>
      </rPr>
      <t xml:space="preserve">Pastaba. </t>
    </r>
    <r>
      <rPr>
        <sz val="9"/>
        <rFont val="Times New Roman"/>
        <family val="1"/>
        <charset val="186"/>
      </rPr>
      <t>Asignavimų valdytojai, finansuojami  iš Lietuvos Respublikos valstybės biudžeto, finansavimo šaltinius</t>
    </r>
    <r>
      <rPr>
        <b/>
        <sz val="9"/>
        <rFont val="Times New Roman"/>
        <family val="1"/>
        <charset val="186"/>
      </rPr>
      <t xml:space="preserve"> </t>
    </r>
    <r>
      <rPr>
        <sz val="9"/>
        <rFont val="Times New Roman"/>
        <family val="1"/>
        <charset val="186"/>
      </rPr>
      <t>detaliai nurodo atskirose eilutėse, vadovaudamiesi Finansavimo šaltinių klasifikacija, patvirtinta Lietuvos Respublikos finansų ministro 2011 m. rugpjūčio 8 d. įsakymu Nr. 1K-265 „Dėl Lietuvos Respublikos valstybės biudžeto ir savivaldybių biudžetų sudarymo ir vykdymo taisyklių taikymo“.</t>
    </r>
  </si>
  <si>
    <t>Finansavimo šaltinis 5SB(SP1)</t>
  </si>
  <si>
    <t>Finansavimo šaltinis 5SB(SP1)LL</t>
  </si>
  <si>
    <t>Finansavimo šaltinis 5SB(SP2)</t>
  </si>
  <si>
    <t>Finansavimo šaltinis 5SB(SP2)LL</t>
  </si>
  <si>
    <t>Finansavimo šaltinis 5SB(SP3)</t>
  </si>
  <si>
    <t>Finansavimo šaltinis 5SB(SP3)LL</t>
  </si>
  <si>
    <t>PANEVĖŽIO R. NAUJAMIESČIO LOPŠELIS - DARŽELIS „BITUTĖ", 190389381, V.Kudirkos g. 41, Naujamiesčio mstl., Panevėžio raj.</t>
  </si>
  <si>
    <t>Audronė Suvaizdienė</t>
  </si>
  <si>
    <t>Direktorė</t>
  </si>
  <si>
    <t>Ramutė Skrickienė</t>
  </si>
  <si>
    <t>INFORMACIJA APIE BIUDŽETINIŲ ĮSTAIGŲ PAJAMAS PAGAL 2025 M. 12-31 D. DUOMENIS</t>
  </si>
  <si>
    <t>2026-01-05</t>
  </si>
  <si>
    <t>F3-20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</si>
</sst>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TimesLT"/>
      <charset val="186"/>
    </font>
    <font>
      <sz val="8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 Baltic"/>
      <charset val="186"/>
    </font>
    <font>
      <b/>
      <sz val="10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1"/>
      <name val="Calibri"/>
      <family val="2"/>
      <charset val="186"/>
      <scheme val="minor"/>
    </font>
    <font>
      <b/>
      <sz val="9"/>
      <name val="Times New Roman"/>
      <family val="1"/>
      <charset val="186"/>
    </font>
    <font>
      <sz val="12"/>
      <name val="Calibri"/>
      <family val="2"/>
      <charset val="186"/>
      <scheme val="minor"/>
    </font>
    <font>
      <strike/>
      <sz val="12"/>
      <name val="Times New Roman"/>
      <family val="1"/>
      <charset val="186"/>
    </font>
    <font>
      <strike/>
      <sz val="1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9"/>
      <color rgb="FFFF0000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1"/>
      <color rgb="FFFF0000"/>
      <name val="Calibri"/>
      <family val="2"/>
      <charset val="186"/>
      <scheme val="minor"/>
    </font>
    <font>
      <b/>
      <sz val="12"/>
      <color rgb="FF000000"/>
      <name val="Times New Roman"/>
      <family val="1"/>
      <charset val="186"/>
    </font>
    <font>
      <sz val="12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50">
    <xf numFmtId="0" fontId="0" fillId="0" borderId="0" xfId="0"/>
    <xf numFmtId="0" fontId="5" fillId="0" borderId="0" xfId="2" applyFont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8" fillId="0" borderId="0" xfId="0" applyFont="1"/>
    <xf numFmtId="0" fontId="7" fillId="0" borderId="0" xfId="0" applyFont="1"/>
    <xf numFmtId="0" fontId="10" fillId="0" borderId="0" xfId="0" applyFont="1"/>
    <xf numFmtId="0" fontId="3" fillId="0" borderId="0" xfId="1" applyFont="1" applyAlignment="1">
      <alignment vertical="center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2" fillId="0" borderId="0" xfId="0" applyFont="1"/>
    <xf numFmtId="0" fontId="3" fillId="0" borderId="0" xfId="2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0" fillId="0" borderId="0" xfId="0" applyFont="1" applyProtection="1">
      <protection locked="0"/>
    </xf>
    <xf numFmtId="0" fontId="3" fillId="0" borderId="1" xfId="0" applyFont="1" applyBorder="1" applyAlignment="1">
      <alignment horizontal="center"/>
    </xf>
    <xf numFmtId="0" fontId="8" fillId="0" borderId="1" xfId="0" applyFont="1" applyBorder="1"/>
    <xf numFmtId="14" fontId="10" fillId="0" borderId="0" xfId="0" applyNumberFormat="1" applyFont="1"/>
    <xf numFmtId="0" fontId="10" fillId="0" borderId="0" xfId="0" applyFont="1" applyAlignment="1">
      <alignment wrapText="1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 applyAlignment="1">
      <alignment horizontal="center" vertical="center"/>
    </xf>
    <xf numFmtId="0" fontId="9" fillId="0" borderId="0" xfId="1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16" fillId="0" borderId="0" xfId="0" applyFont="1" applyAlignment="1">
      <alignment horizontal="center"/>
    </xf>
    <xf numFmtId="0" fontId="20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5" fillId="0" borderId="3" xfId="2" applyFont="1" applyBorder="1" applyAlignment="1">
      <alignment horizontal="left" vertical="center" wrapText="1"/>
    </xf>
    <xf numFmtId="0" fontId="7" fillId="0" borderId="0" xfId="0" applyFont="1" applyAlignment="1">
      <alignment horizontal="right"/>
    </xf>
    <xf numFmtId="0" fontId="7" fillId="0" borderId="0" xfId="3" applyFont="1" applyAlignment="1">
      <alignment horizontal="center"/>
    </xf>
    <xf numFmtId="0" fontId="7" fillId="0" borderId="3" xfId="0" applyFont="1" applyBorder="1"/>
    <xf numFmtId="0" fontId="10" fillId="0" borderId="3" xfId="0" applyFont="1" applyBorder="1"/>
    <xf numFmtId="0" fontId="7" fillId="0" borderId="3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wrapText="1"/>
    </xf>
    <xf numFmtId="0" fontId="21" fillId="0" borderId="1" xfId="0" applyFont="1" applyBorder="1" applyAlignment="1">
      <alignment wrapText="1"/>
    </xf>
    <xf numFmtId="0" fontId="5" fillId="0" borderId="3" xfId="2" quotePrefix="1" applyFont="1" applyBorder="1" applyAlignment="1">
      <alignment horizontal="left" vertical="center" wrapText="1"/>
    </xf>
    <xf numFmtId="2" fontId="23" fillId="0" borderId="1" xfId="0" applyNumberFormat="1" applyFont="1" applyBorder="1"/>
    <xf numFmtId="0" fontId="23" fillId="0" borderId="4" xfId="0" applyFont="1" applyBorder="1" applyAlignment="1">
      <alignment horizontal="center"/>
    </xf>
    <xf numFmtId="0" fontId="9" fillId="0" borderId="0" xfId="1" applyFont="1" applyAlignment="1">
      <alignment horizontal="left" vertical="center" wrapText="1"/>
    </xf>
    <xf numFmtId="49" fontId="7" fillId="0" borderId="2" xfId="0" applyNumberFormat="1" applyFont="1" applyBorder="1" applyAlignment="1">
      <alignment horizontal="left" wrapText="1"/>
    </xf>
    <xf numFmtId="0" fontId="7" fillId="0" borderId="0" xfId="2" applyFont="1" applyAlignment="1">
      <alignment horizontal="center" vertical="center" wrapText="1"/>
    </xf>
    <xf numFmtId="0" fontId="22" fillId="0" borderId="4" xfId="0" applyFont="1" applyBorder="1" applyAlignment="1">
      <alignment horizontal="center"/>
    </xf>
    <xf numFmtId="0" fontId="4" fillId="0" borderId="0" xfId="1" applyFont="1" applyAlignment="1">
      <alignment horizontal="center" vertical="center" wrapText="1"/>
    </xf>
  </cellXfs>
  <cellStyles count="4">
    <cellStyle name="Įprastas" xfId="0" builtinId="0"/>
    <cellStyle name="Įprastas 5" xfId="1" xr:uid="{00000000-0005-0000-0000-000001000000}"/>
    <cellStyle name="Normal_biudz uz 2001 atskaitomybe3" xfId="2" xr:uid="{00000000-0005-0000-0000-000002000000}"/>
    <cellStyle name="Normal_TRECFORMantras200133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1"/>
  <sheetViews>
    <sheetView tabSelected="1" topLeftCell="A3" zoomScaleNormal="100" workbookViewId="0">
      <selection activeCell="F34" sqref="F34"/>
    </sheetView>
  </sheetViews>
  <sheetFormatPr defaultColWidth="9.140625" defaultRowHeight="15"/>
  <cols>
    <col min="1" max="1" width="56.42578125" style="5" customWidth="1"/>
    <col min="2" max="2" width="18.140625" style="5" customWidth="1"/>
    <col min="3" max="3" width="16" style="5" customWidth="1"/>
    <col min="4" max="4" width="14.85546875" style="5" customWidth="1"/>
    <col min="5" max="6" width="13.7109375" style="5" customWidth="1"/>
    <col min="7" max="7" width="17.140625" style="5" customWidth="1"/>
    <col min="8" max="8" width="21.5703125" style="5" customWidth="1"/>
    <col min="9" max="9" width="26.140625" style="5" customWidth="1"/>
    <col min="10" max="10" width="10.140625" style="5" bestFit="1" customWidth="1"/>
    <col min="11" max="16384" width="9.140625" style="5"/>
  </cols>
  <sheetData>
    <row r="1" spans="1:19" ht="21" customHeight="1">
      <c r="H1" s="45" t="s">
        <v>24</v>
      </c>
      <c r="I1" s="45"/>
      <c r="J1" s="20"/>
      <c r="K1" s="20"/>
      <c r="L1" s="21"/>
      <c r="M1" s="20"/>
      <c r="N1" s="20"/>
      <c r="O1" s="20"/>
      <c r="P1" s="20"/>
      <c r="Q1" s="20"/>
      <c r="R1" s="20"/>
      <c r="S1" s="20"/>
    </row>
    <row r="2" spans="1:19" ht="15.75">
      <c r="H2" s="25" t="s">
        <v>23</v>
      </c>
      <c r="I2" s="18"/>
      <c r="J2" s="23"/>
      <c r="L2" s="4"/>
    </row>
    <row r="3" spans="1:19" ht="15.75">
      <c r="I3" s="22"/>
      <c r="J3" s="19"/>
      <c r="L3" s="4"/>
    </row>
    <row r="4" spans="1:19" ht="13.5" customHeight="1">
      <c r="J4" s="19"/>
      <c r="L4" s="4"/>
    </row>
    <row r="5" spans="1:19" ht="13.5" customHeight="1">
      <c r="H5" s="6"/>
      <c r="I5" s="4"/>
      <c r="L5" s="4"/>
    </row>
    <row r="6" spans="1:19" ht="13.5" customHeight="1">
      <c r="H6" s="6"/>
      <c r="L6" s="4"/>
      <c r="P6" s="24"/>
    </row>
    <row r="7" spans="1:19" ht="13.5" customHeight="1">
      <c r="H7" s="6"/>
      <c r="I7" s="4"/>
      <c r="L7" s="4"/>
    </row>
    <row r="8" spans="1:19">
      <c r="A8" s="48" t="s">
        <v>33</v>
      </c>
      <c r="B8" s="48"/>
      <c r="C8" s="48"/>
      <c r="D8" s="48"/>
      <c r="E8" s="48"/>
      <c r="F8" s="48"/>
      <c r="G8" s="48"/>
      <c r="H8" s="48"/>
      <c r="I8" s="48"/>
    </row>
    <row r="9" spans="1:19" ht="15" customHeight="1">
      <c r="A9" s="47" t="s">
        <v>0</v>
      </c>
      <c r="B9" s="47"/>
      <c r="C9" s="47"/>
      <c r="D9" s="47"/>
      <c r="E9" s="47"/>
      <c r="F9" s="47"/>
      <c r="G9" s="47"/>
      <c r="H9" s="47"/>
      <c r="I9" s="47"/>
    </row>
    <row r="10" spans="1:19" ht="15" customHeight="1">
      <c r="A10" s="11"/>
      <c r="B10" s="11"/>
      <c r="C10" s="11"/>
      <c r="D10" s="11"/>
      <c r="E10" s="11"/>
      <c r="F10" s="11"/>
      <c r="G10" s="11"/>
      <c r="H10" s="11"/>
      <c r="I10" s="11"/>
    </row>
    <row r="11" spans="1:19" ht="15.75">
      <c r="A11" s="49" t="s">
        <v>37</v>
      </c>
      <c r="B11" s="49"/>
      <c r="C11" s="49"/>
      <c r="D11" s="49"/>
      <c r="E11" s="49"/>
      <c r="F11" s="49"/>
      <c r="G11" s="49"/>
      <c r="H11" s="49"/>
      <c r="I11" s="49"/>
    </row>
    <row r="12" spans="1:19">
      <c r="C12" s="32"/>
      <c r="D12" s="32"/>
      <c r="E12" s="32"/>
    </row>
    <row r="13" spans="1:19">
      <c r="C13" s="42" t="s">
        <v>38</v>
      </c>
      <c r="D13" s="1" t="s">
        <v>1</v>
      </c>
      <c r="E13" s="33" t="s">
        <v>39</v>
      </c>
    </row>
    <row r="14" spans="1:19">
      <c r="C14" s="35" t="s">
        <v>2</v>
      </c>
      <c r="D14" s="4"/>
      <c r="E14" s="4"/>
      <c r="F14" s="4"/>
      <c r="G14" s="4"/>
      <c r="H14" s="4"/>
      <c r="I14" s="4"/>
    </row>
    <row r="15" spans="1:19">
      <c r="D15" s="4"/>
      <c r="E15" s="4"/>
      <c r="F15" s="4"/>
      <c r="G15" s="4"/>
      <c r="H15" s="4"/>
      <c r="I15" s="4"/>
    </row>
    <row r="16" spans="1:19">
      <c r="D16" s="4"/>
      <c r="E16" s="4"/>
      <c r="F16" s="4"/>
      <c r="G16" s="4"/>
      <c r="H16" s="4"/>
      <c r="I16" s="4" t="s">
        <v>3</v>
      </c>
    </row>
    <row r="17" spans="1:17">
      <c r="D17" s="4"/>
      <c r="E17" s="4"/>
      <c r="F17" s="4"/>
      <c r="H17" s="4" t="s">
        <v>15</v>
      </c>
      <c r="I17" s="39"/>
    </row>
    <row r="18" spans="1:17">
      <c r="D18" s="4"/>
      <c r="E18" s="4"/>
      <c r="F18" s="4"/>
      <c r="G18" s="4"/>
      <c r="H18" s="4" t="s">
        <v>4</v>
      </c>
      <c r="I18" s="39"/>
    </row>
    <row r="19" spans="1:17">
      <c r="D19" s="4"/>
      <c r="E19" s="4"/>
      <c r="F19" s="4"/>
      <c r="G19" s="4"/>
      <c r="H19" s="4" t="s">
        <v>5</v>
      </c>
      <c r="I19" s="39"/>
    </row>
    <row r="20" spans="1:17">
      <c r="A20" s="12"/>
      <c r="B20" s="12"/>
      <c r="C20" s="30"/>
      <c r="D20" s="12"/>
      <c r="E20" s="12"/>
      <c r="F20" s="12"/>
      <c r="G20" s="12"/>
      <c r="H20" s="12"/>
      <c r="I20" s="12"/>
    </row>
    <row r="21" spans="1:17">
      <c r="B21" s="13"/>
      <c r="I21" s="34" t="s">
        <v>12</v>
      </c>
    </row>
    <row r="22" spans="1:17" ht="125.25" customHeight="1">
      <c r="A22" s="8" t="s">
        <v>17</v>
      </c>
      <c r="B22" s="9" t="s">
        <v>16</v>
      </c>
      <c r="C22" s="9" t="s">
        <v>22</v>
      </c>
      <c r="D22" s="9" t="s">
        <v>14</v>
      </c>
      <c r="E22" s="9" t="s">
        <v>6</v>
      </c>
      <c r="F22" s="9" t="s">
        <v>7</v>
      </c>
      <c r="G22" s="9" t="s">
        <v>20</v>
      </c>
      <c r="H22" s="9" t="s">
        <v>8</v>
      </c>
      <c r="I22" s="9" t="s">
        <v>21</v>
      </c>
      <c r="J22" s="4"/>
      <c r="K22" s="4"/>
    </row>
    <row r="23" spans="1:17" ht="12" customHeight="1">
      <c r="A23" s="14">
        <v>1</v>
      </c>
      <c r="B23" s="14">
        <v>2</v>
      </c>
      <c r="C23" s="14">
        <v>3</v>
      </c>
      <c r="D23" s="14">
        <v>4</v>
      </c>
      <c r="E23" s="14">
        <v>5</v>
      </c>
      <c r="F23" s="14">
        <v>6</v>
      </c>
      <c r="G23" s="14">
        <v>7</v>
      </c>
      <c r="H23" s="14">
        <v>8</v>
      </c>
      <c r="I23" s="14">
        <v>9</v>
      </c>
    </row>
    <row r="24" spans="1:17" ht="47.25">
      <c r="A24" s="31" t="s">
        <v>25</v>
      </c>
      <c r="B24" s="43">
        <f t="shared" ref="B24:C24" si="0">B25+B26+B27+B28+B29+B30</f>
        <v>4253.53</v>
      </c>
      <c r="C24" s="43">
        <f t="shared" si="0"/>
        <v>24000</v>
      </c>
      <c r="D24" s="43">
        <f>D25+D26+D27+D28+D29+D30</f>
        <v>22528.469999999998</v>
      </c>
      <c r="E24" s="43">
        <f t="shared" ref="E24:I24" si="1">E25+E26+E27+E28+E29+E30</f>
        <v>19991.590000000004</v>
      </c>
      <c r="F24" s="43">
        <f>F25+F26+F27+F28+F29+F30</f>
        <v>19991.590000000004</v>
      </c>
      <c r="G24" s="43">
        <f t="shared" si="1"/>
        <v>6790.4099999999971</v>
      </c>
      <c r="H24" s="43">
        <f t="shared" si="1"/>
        <v>0</v>
      </c>
      <c r="I24" s="43">
        <f t="shared" si="1"/>
        <v>6790.4099999999971</v>
      </c>
      <c r="J24" s="16"/>
    </row>
    <row r="25" spans="1:17">
      <c r="A25" s="41" t="s">
        <v>27</v>
      </c>
      <c r="B25" s="43"/>
      <c r="C25" s="43">
        <v>800</v>
      </c>
      <c r="D25" s="43">
        <f>151.92+120.44+141.72+117.44+191.12+170.92+120.76+170.36+7.52+239.08+242.4+249.64</f>
        <v>1923.3199999999997</v>
      </c>
      <c r="E25" s="43">
        <v>798.65</v>
      </c>
      <c r="F25" s="43">
        <v>798.65</v>
      </c>
      <c r="G25" s="43">
        <f>B25+D25-E25</f>
        <v>1124.6699999999996</v>
      </c>
      <c r="H25" s="43"/>
      <c r="I25" s="43">
        <f>G25+H25</f>
        <v>1124.6699999999996</v>
      </c>
      <c r="J25" s="16"/>
    </row>
    <row r="26" spans="1:17">
      <c r="A26" s="41" t="s">
        <v>28</v>
      </c>
      <c r="B26" s="43">
        <v>1203.69</v>
      </c>
      <c r="C26" s="43">
        <v>1200</v>
      </c>
      <c r="D26" s="43"/>
      <c r="E26" s="43">
        <v>1203.69</v>
      </c>
      <c r="F26" s="43">
        <v>1203.69</v>
      </c>
      <c r="G26" s="43">
        <f t="shared" ref="G26:G29" si="2">B26+D26-E26</f>
        <v>0</v>
      </c>
      <c r="H26" s="43"/>
      <c r="I26" s="43">
        <f t="shared" ref="I26:I30" si="3">G26+H26</f>
        <v>0</v>
      </c>
    </row>
    <row r="27" spans="1:17">
      <c r="A27" s="41" t="s">
        <v>29</v>
      </c>
      <c r="B27" s="43"/>
      <c r="C27" s="43">
        <v>18500</v>
      </c>
      <c r="D27" s="43">
        <f>1702.15+1709.3+1696+1565.3+1758.55+2254.1+1639.05+1751.8+24+2168.42+1825.68+1914.8</f>
        <v>20009.149999999998</v>
      </c>
      <c r="E27" s="43">
        <v>14834.35</v>
      </c>
      <c r="F27" s="43">
        <v>14834.35</v>
      </c>
      <c r="G27" s="43">
        <f t="shared" si="2"/>
        <v>5174.7999999999975</v>
      </c>
      <c r="H27" s="43"/>
      <c r="I27" s="43">
        <f t="shared" si="3"/>
        <v>5174.7999999999975</v>
      </c>
    </row>
    <row r="28" spans="1:17">
      <c r="A28" s="41" t="s">
        <v>30</v>
      </c>
      <c r="B28" s="43">
        <v>2901.56</v>
      </c>
      <c r="C28" s="43">
        <v>2900</v>
      </c>
      <c r="D28" s="43"/>
      <c r="E28" s="43">
        <v>2901.56</v>
      </c>
      <c r="F28" s="43">
        <v>2901.56</v>
      </c>
      <c r="G28" s="43">
        <f t="shared" si="2"/>
        <v>0</v>
      </c>
      <c r="H28" s="43"/>
      <c r="I28" s="43">
        <f t="shared" si="3"/>
        <v>0</v>
      </c>
    </row>
    <row r="29" spans="1:17">
      <c r="A29" s="41" t="s">
        <v>31</v>
      </c>
      <c r="B29" s="43"/>
      <c r="C29" s="43">
        <v>500</v>
      </c>
      <c r="D29" s="43">
        <f>95+52+120+64+190+75</f>
        <v>596</v>
      </c>
      <c r="E29" s="43">
        <v>181.55</v>
      </c>
      <c r="F29" s="43">
        <v>181.55</v>
      </c>
      <c r="G29" s="43">
        <f t="shared" si="2"/>
        <v>414.45</v>
      </c>
      <c r="H29" s="43"/>
      <c r="I29" s="43">
        <f t="shared" si="3"/>
        <v>414.45</v>
      </c>
    </row>
    <row r="30" spans="1:17">
      <c r="A30" s="41" t="s">
        <v>32</v>
      </c>
      <c r="B30" s="43">
        <v>148.28</v>
      </c>
      <c r="C30" s="43">
        <v>100</v>
      </c>
      <c r="D30" s="43"/>
      <c r="E30" s="43">
        <v>71.790000000000006</v>
      </c>
      <c r="F30" s="43">
        <v>71.790000000000006</v>
      </c>
      <c r="G30" s="43">
        <f>B30+D30-E30</f>
        <v>76.489999999999995</v>
      </c>
      <c r="H30" s="43"/>
      <c r="I30" s="43">
        <f t="shared" si="3"/>
        <v>76.489999999999995</v>
      </c>
    </row>
    <row r="31" spans="1:17">
      <c r="A31" s="40" t="s">
        <v>13</v>
      </c>
      <c r="B31" s="15"/>
      <c r="C31" s="15"/>
      <c r="D31" s="15"/>
      <c r="E31" s="15"/>
      <c r="F31" s="15"/>
      <c r="G31" s="15"/>
      <c r="H31" s="15"/>
      <c r="I31" s="15"/>
    </row>
    <row r="32" spans="1:17" ht="28.5" customHeight="1">
      <c r="A32" s="46" t="s">
        <v>26</v>
      </c>
      <c r="B32" s="46"/>
      <c r="C32" s="46"/>
      <c r="D32" s="46"/>
      <c r="E32" s="46"/>
      <c r="F32" s="46"/>
      <c r="G32" s="46"/>
      <c r="H32" s="46"/>
      <c r="I32" s="46"/>
      <c r="J32" s="17"/>
      <c r="K32" s="17"/>
      <c r="L32" s="17"/>
      <c r="M32" s="17"/>
      <c r="N32" s="17"/>
      <c r="O32" s="17"/>
      <c r="P32" s="17"/>
      <c r="Q32" s="17"/>
    </row>
    <row r="33" spans="1:9">
      <c r="A33" s="2"/>
      <c r="B33" s="3"/>
      <c r="C33" s="3"/>
      <c r="D33" s="3"/>
      <c r="E33" s="3"/>
      <c r="F33" s="3"/>
      <c r="G33" s="3"/>
      <c r="H33" s="3"/>
      <c r="I33" s="3"/>
    </row>
    <row r="34" spans="1:9">
      <c r="A34" s="2"/>
      <c r="B34" s="3"/>
      <c r="C34" s="3"/>
      <c r="D34" s="3"/>
      <c r="E34" s="3"/>
      <c r="F34" s="3"/>
      <c r="G34" s="3"/>
      <c r="H34" s="3"/>
      <c r="I34" s="3"/>
    </row>
    <row r="35" spans="1:9" ht="14.25" customHeight="1">
      <c r="A35" s="44" t="s">
        <v>35</v>
      </c>
      <c r="D35" s="37"/>
      <c r="F35" s="7"/>
      <c r="H35" s="44" t="s">
        <v>36</v>
      </c>
    </row>
    <row r="36" spans="1:9">
      <c r="A36" s="27" t="s">
        <v>9</v>
      </c>
      <c r="B36" s="4"/>
      <c r="C36" s="4"/>
      <c r="D36" s="27" t="s">
        <v>10</v>
      </c>
      <c r="E36" s="28"/>
      <c r="F36" s="29"/>
      <c r="G36" s="28"/>
      <c r="H36" s="27" t="s">
        <v>11</v>
      </c>
      <c r="I36" s="4"/>
    </row>
    <row r="37" spans="1:9">
      <c r="A37" s="4"/>
      <c r="B37" s="4"/>
      <c r="C37" s="4"/>
      <c r="D37" s="12"/>
      <c r="E37" s="4"/>
      <c r="F37" s="4"/>
      <c r="G37" s="4"/>
      <c r="H37" s="4"/>
      <c r="I37" s="4"/>
    </row>
    <row r="38" spans="1:9">
      <c r="A38" s="36"/>
      <c r="B38" s="4"/>
      <c r="C38" s="4"/>
      <c r="D38" s="38"/>
      <c r="E38" s="4"/>
      <c r="F38" s="4"/>
      <c r="G38" s="4"/>
      <c r="H38" s="44" t="s">
        <v>34</v>
      </c>
      <c r="I38" s="4"/>
    </row>
    <row r="39" spans="1:9" ht="35.25" customHeight="1">
      <c r="A39" s="26" t="s">
        <v>19</v>
      </c>
      <c r="B39" s="4"/>
      <c r="C39" s="4"/>
      <c r="D39" s="27" t="s">
        <v>10</v>
      </c>
      <c r="E39" s="4"/>
      <c r="F39" s="4"/>
      <c r="G39" s="4"/>
      <c r="H39" s="27" t="s">
        <v>11</v>
      </c>
      <c r="I39" s="4"/>
    </row>
    <row r="41" spans="1:9" ht="15.75">
      <c r="D41" s="10" t="s">
        <v>18</v>
      </c>
    </row>
  </sheetData>
  <customSheetViews>
    <customSheetView guid="{4272582E-53D3-4E54-829D-205CF1DCC729}" showPageBreaks="1" fitToPage="1" topLeftCell="A21">
      <selection activeCell="E31" sqref="E31"/>
      <pageMargins left="0.7" right="0.7" top="0.75" bottom="0.75" header="0.3" footer="0.3"/>
      <pageSetup paperSize="9" scale="54" orientation="landscape" r:id="rId1"/>
    </customSheetView>
    <customSheetView guid="{D63BA2CC-4243-453F-9B5E-CDCC3365F4D1}" fitToPage="1" topLeftCell="A16">
      <selection activeCell="B32" sqref="B32"/>
      <pageMargins left="0.7" right="0.7" top="0.75" bottom="0.75" header="0.3" footer="0.3"/>
      <pageSetup paperSize="9" scale="62" orientation="landscape" r:id="rId2"/>
    </customSheetView>
    <customSheetView guid="{879C4340-A4BE-4E1A-AE9B-020920605866}" fitToPage="1" topLeftCell="A31">
      <selection activeCell="J21" sqref="J21"/>
      <pageMargins left="0.7" right="0.7" top="0.75" bottom="0.75" header="0.3" footer="0.3"/>
      <pageSetup paperSize="9" scale="62" orientation="landscape" r:id="rId3"/>
    </customSheetView>
    <customSheetView guid="{F3E718F9-E108-493C-B516-6809FD312766}" fitToPage="1">
      <selection activeCell="B4" sqref="B4"/>
      <pageMargins left="0.7" right="0.7" top="0.75" bottom="0.75" header="0.3" footer="0.3"/>
      <pageSetup paperSize="9" scale="63" orientation="landscape" r:id="rId4"/>
    </customSheetView>
    <customSheetView guid="{565F637B-CB0B-4AA9-AADF-70F330D568FB}" fitToPage="1">
      <selection activeCell="D49" sqref="D49"/>
      <pageMargins left="0.7" right="0.7" top="0.75" bottom="0.75" header="0.3" footer="0.3"/>
      <pageSetup paperSize="9" scale="60" orientation="landscape" r:id="rId5"/>
    </customSheetView>
    <customSheetView guid="{E0D400B3-8FC3-466A-B5B3-5404C4CB90DC}" fitToPage="1" topLeftCell="A28">
      <selection activeCell="A47" sqref="A47"/>
      <pageMargins left="0.7" right="0.7" top="0.75" bottom="0.75" header="0.3" footer="0.3"/>
      <pageSetup paperSize="9" scale="63" orientation="landscape" r:id="rId6"/>
    </customSheetView>
    <customSheetView guid="{1994FAD8-892A-408F-A5A8-051D54835553}" fitToPage="1" topLeftCell="A13">
      <selection activeCell="F21" sqref="F21"/>
      <pageMargins left="0.7" right="0.7" top="0.75" bottom="0.75" header="0.3" footer="0.3"/>
      <pageSetup paperSize="9" scale="63" orientation="landscape" r:id="rId7"/>
    </customSheetView>
    <customSheetView guid="{07427C95-9B8A-4ED1-ABD4-4C5E1FB68348}" fitToPage="1">
      <selection activeCell="F4" sqref="F4"/>
      <pageMargins left="0.7" right="0.7" top="0.75" bottom="0.75" header="0.3" footer="0.3"/>
      <pageSetup paperSize="9" scale="63" orientation="landscape" r:id="rId8"/>
    </customSheetView>
    <customSheetView guid="{F952184B-4775-4FA7-A392-82240D5E4435}" fitToPage="1" topLeftCell="A24">
      <selection activeCell="D32" sqref="D32"/>
      <pageMargins left="0.7" right="0.7" top="0.75" bottom="0.75" header="0.3" footer="0.3"/>
      <pageSetup paperSize="9" scale="62" orientation="landscape" r:id="rId9"/>
    </customSheetView>
    <customSheetView guid="{E50A2F7C-9753-40A0-80C2-EC041B183F9D}" fitToPage="1" topLeftCell="A14">
      <selection activeCell="C29" sqref="C29"/>
      <pageMargins left="0.7" right="0.7" top="0.75" bottom="0.75" header="0.3" footer="0.3"/>
      <pageSetup paperSize="9" scale="62" orientation="landscape" r:id="rId10"/>
    </customSheetView>
    <customSheetView guid="{E2955A37-FBEE-4EC8-839B-9425A260F72F}" fitToPage="1">
      <selection activeCell="D34" sqref="D34"/>
      <pageMargins left="0.7" right="0.7" top="0.75" bottom="0.75" header="0.3" footer="0.3"/>
      <pageSetup paperSize="9" scale="62" orientation="landscape" r:id="rId11"/>
    </customSheetView>
  </customSheetViews>
  <mergeCells count="5">
    <mergeCell ref="H1:I1"/>
    <mergeCell ref="A32:I32"/>
    <mergeCell ref="A9:I9"/>
    <mergeCell ref="A8:I8"/>
    <mergeCell ref="A11:I11"/>
  </mergeCells>
  <pageMargins left="0.7" right="0.7" top="0.75" bottom="0.75" header="0.3" footer="0.3"/>
  <pageSetup paperSize="9" scale="53" orientation="landscape"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Forma Nr.1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Puodžiūnienė</dc:creator>
  <cp:lastModifiedBy>admin</cp:lastModifiedBy>
  <cp:lastPrinted>2022-02-15T05:50:51Z</cp:lastPrinted>
  <dcterms:created xsi:type="dcterms:W3CDTF">2018-11-13T06:22:20Z</dcterms:created>
  <dcterms:modified xsi:type="dcterms:W3CDTF">2026-02-26T13:49:27Z</dcterms:modified>
</cp:coreProperties>
</file>