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7" i="17" l="1"/>
  <c r="D28" i="17"/>
  <c r="D106" i="17" l="1"/>
  <c r="D93" i="17"/>
  <c r="D92" i="17" s="1"/>
  <c r="D86" i="17"/>
  <c r="D81" i="17"/>
  <c r="D78" i="17"/>
  <c r="D75" i="17" s="1"/>
  <c r="D24" i="17"/>
  <c r="D21" i="17"/>
  <c r="D18" i="17"/>
  <c r="D14" i="17"/>
  <c r="D11" i="17"/>
  <c r="D13" i="17" l="1"/>
  <c r="D10" i="17" s="1"/>
  <c r="D74" i="17"/>
  <c r="D26" i="17" l="1"/>
  <c r="D23" i="17" l="1"/>
  <c r="D97" i="17" l="1"/>
  <c r="D107" i="17" l="1"/>
</calcChain>
</file>

<file path=xl/sharedStrings.xml><?xml version="1.0" encoding="utf-8"?>
<sst xmlns="http://schemas.openxmlformats.org/spreadsheetml/2006/main" count="199" uniqueCount="199">
  <si>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</si>
  <si>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</si>
  <si>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</si>
  <si>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</si>
  <si>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</si>
  <si>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</si>
  <si>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</si>
  <si>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</si>
  <si>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</si>
  <si>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</si>
  <si>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</si>
  <si>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</si>
  <si>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</si>
  <si>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</si>
  <si>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</si>
  <si>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</si>
  <si>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</si>
  <si>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</si>
  <si>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</si>
  <si>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</si>
  <si>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</si>
  <si>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</si>
  <si>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</si>
  <si>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</si>
  <si>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</si>
  <si>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</si>
  <si>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</si>
  <si>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</si>
  <si>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</si>
  <si>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</si>
  <si>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</si>
  <si>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</si>
  <si>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</si>
  <si>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</si>
  <si>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</si>
  <si>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</si>
  <si>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</si>
  <si>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</si>
  <si>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</si>
  <si>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</si>
  <si>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</si>
  <si>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</si>
  <si>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</si>
  <si>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</si>
  <si>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</si>
  <si>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</si>
  <si>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</si>
  <si>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</si>
  <si>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</si>
  <si>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</si>
  <si>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</si>
  <si>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</si>
  <si>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</si>
  <si>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</si>
  <si>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</si>
  <si>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</si>
  <si>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</si>
  <si>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</si>
  <si>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</si>
  <si>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</si>
  <si>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</si>
  <si>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</si>
  <si>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</si>
  <si>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</si>
  <si>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</si>
  <si>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</si>
  <si>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</si>
  <si>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</si>
  <si>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</si>
  <si>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</si>
  <si>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</si>
  <si>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</si>
  <si>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</si>
  <si>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</si>
  <si>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</si>
  <si>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</si>
  <si>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</si>
  <si>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</si>
  <si>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</si>
  <si>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</si>
  <si>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</si>
  <si>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</si>
  <si>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</si>
  <si>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</si>
  <si>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</si>
  <si>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</si>
  <si>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</si>
  <si>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</si>
  <si>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</si>
  <si>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</si>
  <si>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</si>
  <si>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</si>
  <si>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</si>
  <si>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</si>
  <si>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</si>
  <si>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</si>
  <si>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</si>
  <si>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</si>
  <si>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</si>
  <si>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</si>
  <si>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</si>
  <si>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</si>
  <si>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</si>
  <si>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</si>
  <si>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</si>
  <si>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</si>
  <si>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</si>
  <si>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</si>
  <si>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</si>
  <si>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</si>
  <si>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</si>
  <si>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</si>
  <si>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</si>
  <si>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</si>
  <si>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</si>
  <si>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</si>
  <si>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</si>
  <si>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</si>
  <si>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</si>
  <si>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</si>
  <si>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</si>
  <si>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</si>
  <si>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</si>
  <si>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</si>
  <si>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</si>
  <si>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</si>
  <si>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</si>
  <si>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</si>
  <si>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</si>
  <si>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</si>
  <si>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</si>
  <si>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</si>
  <si>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</si>
  <si>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</si>
  <si>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</si>
  <si>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</si>
  <si>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</si>
  <si>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</si>
  <si>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</si>
  <si>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</si>
  <si>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</si>
  <si>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</si>
  <si>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</si>
  <si>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</si>
  <si>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</si>
  <si>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</si>
  <si>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</si>
  <si>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</si>
  <si>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</si>
  <si>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</si>
  <si>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</si>
  <si>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</si>
  <si>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</si>
  <si>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</si>
  <si>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</si>
  <si>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</si>
  <si>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</si>
  <si>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</si>
  <si>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</si>
  <si>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</si>
  <si>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</si>
  <si>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</si>
  <si>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</si>
  <si>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</si>
  <si>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</si>
  <si>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</si>
  <si>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</si>
  <si>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</si>
  <si>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</si>
  <si>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</si>
  <si>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</si>
  <si>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</si>
  <si>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</si>
  <si>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</si>
  <si>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</si>
  <si>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</si>
  <si>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</si>
  <si>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</si>
  <si>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</si>
  <si>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</si>
  <si>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</si>
  <si>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</si>
  <si>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</si>
  <si>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</si>
  <si>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</si>
  <si>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</si>
  <si>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</si>
  <si>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</si>
  <si>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</si>
  <si>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</si>
  <si>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</si>
  <si>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Valstybės lėšos nustatytų kelių priežiiūrai finansuoti</t>
  </si>
  <si>
    <t>Iš viso</t>
  </si>
  <si>
    <t>(tūkst. eurų)</t>
  </si>
  <si>
    <t xml:space="preserve">                            PATVIRTINTA</t>
  </si>
  <si>
    <t xml:space="preserve">                                                               Panevėžio rajono savivaldybės tarybos</t>
  </si>
  <si>
    <t xml:space="preserve">               1 priedas</t>
  </si>
  <si>
    <t xml:space="preserve">                                                                 2026 m. vasario 19 d. sprendimu Nr. T-</t>
  </si>
  <si>
    <t>Valstybės lėšos savivaldybių švietimo įstaigų pedagogų darbo užmokesčiui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</si>
</sst>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09"/>
  <sheetViews>
    <sheetView tabSelected="1" zoomScale="90" zoomScaleNormal="90" workbookViewId="0">
      <selection activeCell="D28" sqref="D28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194</v>
      </c>
      <c r="D1" s="64"/>
    </row>
    <row r="2" spans="2:4" x14ac:dyDescent="0.2">
      <c r="C2" s="65" t="s">
        <v>195</v>
      </c>
      <c r="D2" s="65"/>
    </row>
    <row r="3" spans="2:4" x14ac:dyDescent="0.2">
      <c r="C3" s="66" t="s">
        <v>197</v>
      </c>
      <c r="D3" s="66"/>
    </row>
    <row r="4" spans="2:4" x14ac:dyDescent="0.2">
      <c r="C4" s="66" t="s">
        <v>196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190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193</v>
      </c>
    </row>
    <row r="9" spans="2:4" ht="20.25" customHeight="1" x14ac:dyDescent="0.2">
      <c r="B9" s="3"/>
      <c r="C9" s="4" t="s">
        <v>0</v>
      </c>
      <c r="D9" s="4" t="s">
        <v>192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34921.300000000003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6278.2</v>
      </c>
    </row>
    <row r="25" spans="2:4" x14ac:dyDescent="0.2">
      <c r="B25" s="8" t="s">
        <v>31</v>
      </c>
      <c r="C25" s="26" t="s">
        <v>32</v>
      </c>
      <c r="D25" s="22">
        <v>6278.2</v>
      </c>
    </row>
    <row r="26" spans="2:4" x14ac:dyDescent="0.2">
      <c r="B26" s="7" t="s">
        <v>33</v>
      </c>
      <c r="C26" s="25" t="s">
        <v>34</v>
      </c>
      <c r="D26" s="10">
        <f>SUM(SUM(D27))</f>
        <v>28643.100000000006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SUM(D53+D54+D55+D56+D57+D58+D59+D60+D61+D62+D63+D64+D65+D66+D67+D68+D69+D70+D72+D73+D28+D71)</f>
        <v>28643.100000000006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6456.9000000000005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141.1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181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198</v>
      </c>
      <c r="D57" s="59">
        <v>307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68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0</v>
      </c>
    </row>
    <row r="67" spans="2:4" x14ac:dyDescent="0.2">
      <c r="B67" s="23" t="s">
        <v>171</v>
      </c>
      <c r="C67" s="30" t="s">
        <v>183</v>
      </c>
      <c r="D67" s="59">
        <v>24.4</v>
      </c>
    </row>
    <row r="68" spans="2:4" x14ac:dyDescent="0.2">
      <c r="B68" s="23" t="s">
        <v>172</v>
      </c>
      <c r="C68" s="30" t="s">
        <v>185</v>
      </c>
      <c r="D68" s="59">
        <v>41.8</v>
      </c>
    </row>
    <row r="69" spans="2:4" ht="36" x14ac:dyDescent="0.2">
      <c r="B69" s="21" t="s">
        <v>173</v>
      </c>
      <c r="C69" s="52" t="s">
        <v>186</v>
      </c>
      <c r="D69" s="59">
        <v>19.100000000000001</v>
      </c>
    </row>
    <row r="70" spans="2:4" x14ac:dyDescent="0.2">
      <c r="B70" s="23" t="s">
        <v>174</v>
      </c>
      <c r="C70" s="30" t="s">
        <v>187</v>
      </c>
      <c r="D70" s="59">
        <v>890</v>
      </c>
    </row>
    <row r="71" spans="2:4" x14ac:dyDescent="0.2">
      <c r="B71" s="23" t="s">
        <v>175</v>
      </c>
      <c r="C71" s="32" t="s">
        <v>143</v>
      </c>
      <c r="D71" s="59">
        <v>1184.4000000000001</v>
      </c>
    </row>
    <row r="72" spans="2:4" ht="12.75" customHeight="1" x14ac:dyDescent="0.2">
      <c r="B72" s="23" t="s">
        <v>176</v>
      </c>
      <c r="C72" s="32" t="s">
        <v>144</v>
      </c>
      <c r="D72" s="58">
        <v>1849</v>
      </c>
    </row>
    <row r="73" spans="2:4" ht="12.75" customHeight="1" x14ac:dyDescent="0.2">
      <c r="B73" s="23" t="s">
        <v>177</v>
      </c>
      <c r="C73" s="32" t="s">
        <v>191</v>
      </c>
      <c r="D73" s="58">
        <v>40</v>
      </c>
    </row>
    <row r="74" spans="2:4" x14ac:dyDescent="0.2">
      <c r="B74" s="5" t="s">
        <v>88</v>
      </c>
      <c r="C74" s="24" t="s">
        <v>89</v>
      </c>
      <c r="D74" s="6">
        <f>D75+D81+D86+D90+D91</f>
        <v>3179</v>
      </c>
    </row>
    <row r="75" spans="2:4" ht="14.25" customHeight="1" x14ac:dyDescent="0.2">
      <c r="B75" s="15" t="s">
        <v>90</v>
      </c>
      <c r="C75" s="33" t="s">
        <v>91</v>
      </c>
      <c r="D75" s="10">
        <f>D76+D77+D78</f>
        <v>258</v>
      </c>
    </row>
    <row r="76" spans="2:4" ht="14.25" customHeight="1" x14ac:dyDescent="0.2">
      <c r="B76" s="16" t="s">
        <v>92</v>
      </c>
      <c r="C76" s="34" t="s">
        <v>93</v>
      </c>
      <c r="D76" s="54">
        <v>15</v>
      </c>
    </row>
    <row r="77" spans="2:4" x14ac:dyDescent="0.2">
      <c r="B77" s="16" t="s">
        <v>94</v>
      </c>
      <c r="C77" s="34" t="s">
        <v>95</v>
      </c>
      <c r="D77" s="54">
        <v>68</v>
      </c>
    </row>
    <row r="78" spans="2:4" x14ac:dyDescent="0.2">
      <c r="B78" s="16" t="s">
        <v>96</v>
      </c>
      <c r="C78" s="34" t="s">
        <v>97</v>
      </c>
      <c r="D78" s="54">
        <f t="shared" ref="D78" si="7">SUM(D79,D80)</f>
        <v>175</v>
      </c>
    </row>
    <row r="79" spans="2:4" ht="15" customHeight="1" x14ac:dyDescent="0.2">
      <c r="B79" s="16" t="s">
        <v>98</v>
      </c>
      <c r="C79" s="34" t="s">
        <v>99</v>
      </c>
      <c r="D79" s="54">
        <v>75</v>
      </c>
    </row>
    <row r="80" spans="2:4" ht="14.25" customHeight="1" x14ac:dyDescent="0.2">
      <c r="B80" s="16" t="s">
        <v>100</v>
      </c>
      <c r="C80" s="34" t="s">
        <v>101</v>
      </c>
      <c r="D80" s="54">
        <v>100</v>
      </c>
    </row>
    <row r="81" spans="2:4" x14ac:dyDescent="0.2">
      <c r="B81" s="15" t="s">
        <v>102</v>
      </c>
      <c r="C81" s="33" t="s">
        <v>103</v>
      </c>
      <c r="D81" s="55">
        <f>D82+D84+D83+D85</f>
        <v>1234</v>
      </c>
    </row>
    <row r="82" spans="2:4" ht="15.75" customHeight="1" x14ac:dyDescent="0.2">
      <c r="B82" s="8" t="s">
        <v>104</v>
      </c>
      <c r="C82" s="26" t="s">
        <v>105</v>
      </c>
      <c r="D82" s="54">
        <v>199.1</v>
      </c>
    </row>
    <row r="83" spans="2:4" ht="15.75" customHeight="1" x14ac:dyDescent="0.2">
      <c r="B83" s="8" t="s">
        <v>106</v>
      </c>
      <c r="C83" s="26" t="s">
        <v>107</v>
      </c>
      <c r="D83" s="54">
        <v>106.9</v>
      </c>
    </row>
    <row r="84" spans="2:4" ht="14.25" customHeight="1" x14ac:dyDescent="0.2">
      <c r="B84" s="8" t="s">
        <v>108</v>
      </c>
      <c r="C84" s="26" t="s">
        <v>109</v>
      </c>
      <c r="D84" s="54">
        <v>708</v>
      </c>
    </row>
    <row r="85" spans="2:4" ht="14.25" customHeight="1" x14ac:dyDescent="0.2">
      <c r="B85" s="8" t="s">
        <v>188</v>
      </c>
      <c r="C85" s="26" t="s">
        <v>189</v>
      </c>
      <c r="D85" s="54">
        <v>220</v>
      </c>
    </row>
    <row r="86" spans="2:4" ht="14.25" customHeight="1" x14ac:dyDescent="0.2">
      <c r="B86" s="7" t="s">
        <v>110</v>
      </c>
      <c r="C86" s="25" t="s">
        <v>111</v>
      </c>
      <c r="D86" s="55">
        <f>SUM(D87,D88)</f>
        <v>1670</v>
      </c>
    </row>
    <row r="87" spans="2:4" ht="14.25" customHeight="1" x14ac:dyDescent="0.2">
      <c r="B87" s="8" t="s">
        <v>112</v>
      </c>
      <c r="C87" s="26" t="s">
        <v>113</v>
      </c>
      <c r="D87" s="54">
        <v>50</v>
      </c>
    </row>
    <row r="88" spans="2:4" ht="14.25" customHeight="1" x14ac:dyDescent="0.2">
      <c r="B88" s="8" t="s">
        <v>114</v>
      </c>
      <c r="C88" s="26" t="s">
        <v>115</v>
      </c>
      <c r="D88" s="54">
        <v>1620</v>
      </c>
    </row>
    <row r="89" spans="2:4" ht="14.25" customHeight="1" x14ac:dyDescent="0.2">
      <c r="B89" s="8"/>
      <c r="C89" s="26" t="s">
        <v>116</v>
      </c>
      <c r="D89" s="54">
        <v>1600</v>
      </c>
    </row>
    <row r="90" spans="2:4" x14ac:dyDescent="0.2">
      <c r="B90" s="7" t="s">
        <v>117</v>
      </c>
      <c r="C90" s="25" t="s">
        <v>118</v>
      </c>
      <c r="D90" s="55">
        <v>6</v>
      </c>
    </row>
    <row r="91" spans="2:4" ht="15.75" customHeight="1" x14ac:dyDescent="0.2">
      <c r="B91" s="7" t="s">
        <v>119</v>
      </c>
      <c r="C91" s="25" t="s">
        <v>120</v>
      </c>
      <c r="D91" s="55">
        <v>11</v>
      </c>
    </row>
    <row r="92" spans="2:4" ht="15" customHeight="1" x14ac:dyDescent="0.2">
      <c r="B92" s="5" t="s">
        <v>121</v>
      </c>
      <c r="C92" s="24" t="s">
        <v>122</v>
      </c>
      <c r="D92" s="6">
        <f>D93</f>
        <v>54</v>
      </c>
    </row>
    <row r="93" spans="2:4" x14ac:dyDescent="0.2">
      <c r="B93" s="7" t="s">
        <v>123</v>
      </c>
      <c r="C93" s="25" t="s">
        <v>124</v>
      </c>
      <c r="D93" s="19">
        <f>D94+D95</f>
        <v>54</v>
      </c>
    </row>
    <row r="94" spans="2:4" x14ac:dyDescent="0.2">
      <c r="B94" s="8" t="s">
        <v>125</v>
      </c>
      <c r="C94" s="26" t="s">
        <v>126</v>
      </c>
      <c r="D94" s="54">
        <v>5</v>
      </c>
    </row>
    <row r="95" spans="2:4" x14ac:dyDescent="0.2">
      <c r="B95" s="17" t="s">
        <v>127</v>
      </c>
      <c r="C95" s="20" t="s">
        <v>128</v>
      </c>
      <c r="D95" s="54">
        <v>49</v>
      </c>
    </row>
    <row r="96" spans="2:4" ht="13.5" thickBot="1" x14ac:dyDescent="0.25">
      <c r="B96" s="35" t="s">
        <v>141</v>
      </c>
      <c r="C96" s="36" t="s">
        <v>142</v>
      </c>
      <c r="D96" s="37">
        <v>1456.1</v>
      </c>
    </row>
    <row r="97" spans="2:4" ht="13.5" thickBot="1" x14ac:dyDescent="0.25">
      <c r="B97" s="47"/>
      <c r="C97" s="39" t="s">
        <v>129</v>
      </c>
      <c r="D97" s="48">
        <f>D10+D23+D74+D92+D96</f>
        <v>87522.400000000009</v>
      </c>
    </row>
    <row r="98" spans="2:4" x14ac:dyDescent="0.2">
      <c r="B98" s="38"/>
      <c r="C98" s="45" t="s">
        <v>130</v>
      </c>
      <c r="D98" s="46"/>
    </row>
    <row r="99" spans="2:4" x14ac:dyDescent="0.2">
      <c r="B99" s="17" t="s">
        <v>131</v>
      </c>
      <c r="C99" s="20" t="s">
        <v>132</v>
      </c>
      <c r="D99" s="60">
        <v>339.6</v>
      </c>
    </row>
    <row r="100" spans="2:4" x14ac:dyDescent="0.2">
      <c r="B100" s="17" t="s">
        <v>133</v>
      </c>
      <c r="C100" s="20" t="s">
        <v>134</v>
      </c>
      <c r="D100" s="60">
        <v>29.5</v>
      </c>
    </row>
    <row r="101" spans="2:4" x14ac:dyDescent="0.2">
      <c r="B101" s="17" t="s">
        <v>135</v>
      </c>
      <c r="C101" s="20" t="s">
        <v>136</v>
      </c>
      <c r="D101" s="54">
        <v>556.6</v>
      </c>
    </row>
    <row r="102" spans="2:4" x14ac:dyDescent="0.2">
      <c r="B102" s="17" t="s">
        <v>137</v>
      </c>
      <c r="C102" s="20" t="s">
        <v>158</v>
      </c>
      <c r="D102" s="54">
        <v>33.799999999999997</v>
      </c>
    </row>
    <row r="103" spans="2:4" x14ac:dyDescent="0.2">
      <c r="B103" s="17" t="s">
        <v>155</v>
      </c>
      <c r="C103" s="20" t="s">
        <v>182</v>
      </c>
      <c r="D103" s="54">
        <v>456</v>
      </c>
    </row>
    <row r="104" spans="2:4" x14ac:dyDescent="0.2">
      <c r="B104" s="17" t="s">
        <v>166</v>
      </c>
      <c r="C104" s="20" t="s">
        <v>167</v>
      </c>
      <c r="D104" s="54">
        <v>8.6999999999999993</v>
      </c>
    </row>
    <row r="105" spans="2:4" ht="13.5" thickBot="1" x14ac:dyDescent="0.25">
      <c r="B105" s="41" t="s">
        <v>169</v>
      </c>
      <c r="C105" s="42" t="s">
        <v>138</v>
      </c>
      <c r="D105" s="61">
        <v>9379.7999999999993</v>
      </c>
    </row>
    <row r="106" spans="2:4" ht="13.5" thickBot="1" x14ac:dyDescent="0.25">
      <c r="B106" s="47"/>
      <c r="C106" s="40" t="s">
        <v>139</v>
      </c>
      <c r="D106" s="51">
        <f>SUM(D99:D105)</f>
        <v>10804</v>
      </c>
    </row>
    <row r="107" spans="2:4" ht="12.75" customHeight="1" x14ac:dyDescent="0.2">
      <c r="B107" s="49"/>
      <c r="C107" s="50" t="s">
        <v>140</v>
      </c>
      <c r="D107" s="46">
        <f>D97+D106</f>
        <v>98326.400000000009</v>
      </c>
    </row>
    <row r="109" spans="2:4" x14ac:dyDescent="0.2">
      <c r="C109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2026-02-03T08:00:56Z</cp:lastPrinted>
  <dcterms:created xsi:type="dcterms:W3CDTF">2019-02-14T11:37:44Z</dcterms:created>
  <dcterms:modified xsi:type="dcterms:W3CDTF">2026-02-16T09:22:13Z</dcterms:modified>
</cp:coreProperties>
</file>