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5" i="1" l="1"/>
  <c r="D204" i="1"/>
  <c r="D74" i="1" l="1"/>
  <c r="C244" i="1"/>
  <c r="D242" i="1" l="1"/>
  <c r="E242" i="1"/>
  <c r="D240" i="1"/>
  <c r="E240" i="1"/>
  <c r="C242" i="1"/>
  <c r="C240" i="1"/>
  <c r="E229" i="1"/>
  <c r="F229" i="1"/>
  <c r="E225" i="1"/>
  <c r="F225" i="1"/>
  <c r="D225" i="1"/>
  <c r="F165" i="1" l="1"/>
  <c r="E165" i="1"/>
  <c r="D165" i="1"/>
  <c r="D244" i="1" l="1"/>
  <c r="D245" i="1" l="1"/>
  <c r="E245" i="1"/>
  <c r="E244" i="1"/>
  <c r="D241" i="1"/>
  <c r="D238" i="1" s="1"/>
  <c r="E241" i="1"/>
  <c r="C241" i="1"/>
  <c r="E238" i="1" l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D229" i="1" l="1"/>
  <c r="F230" i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<sst xmlns="http://schemas.openxmlformats.org/spreadsheetml/2006/main" count="328" uniqueCount="122">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</sst>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73" Type="http://schemas.openxmlformats.org/officeDocument/2006/relationships/revisionLog" Target="revisionLog21.xml"/><Relationship Id="rId277" Type="http://schemas.openxmlformats.org/officeDocument/2006/relationships/revisionLog" Target="revisionLog25.xml"/><Relationship Id="rId272" Type="http://schemas.openxmlformats.org/officeDocument/2006/relationships/revisionLog" Target="revisionLog20.xml"/><Relationship Id="rId271" Type="http://schemas.openxmlformats.org/officeDocument/2006/relationships/revisionLog" Target="revisionLog19.xml"/><Relationship Id="rId276" Type="http://schemas.openxmlformats.org/officeDocument/2006/relationships/revisionLog" Target="revisionLog24.xml"/><Relationship Id="rId275" Type="http://schemas.openxmlformats.org/officeDocument/2006/relationships/revisionLog" Target="revisionLog23.xml"/><Relationship Id="rId270" Type="http://schemas.openxmlformats.org/officeDocument/2006/relationships/revisionLog" Target="revisionLog18.xml"/><Relationship Id="rId274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64C0BC-E3A4-4875-B0BA-E66152F76019}" diskRevisions="1" revisionId="1214" preserveHistory="15">
  <header guid="{92A462CB-F155-4B0A-A14B-A6DCEA951347}" dateTime="2025-12-03T08:46:54" maxSheetId="3" userName="user" r:id="rId270" minRId="1190">
    <sheetIdMap count="2">
      <sheetId val="1"/>
      <sheetId val="2"/>
    </sheetIdMap>
  </header>
  <header guid="{5B8933E5-0A44-477B-B382-8E323009D232}" dateTime="2025-12-03T08:47:24" maxSheetId="3" userName="user" r:id="rId271" minRId="1191">
    <sheetIdMap count="2">
      <sheetId val="1"/>
      <sheetId val="2"/>
    </sheetIdMap>
  </header>
  <header guid="{6C20DB84-EA33-4504-9689-37678B9D0BBB}" dateTime="2025-12-04T07:50:43" maxSheetId="3" userName="user" r:id="rId272" minRId="1192" maxRId="1193">
    <sheetIdMap count="2">
      <sheetId val="1"/>
      <sheetId val="2"/>
    </sheetIdMap>
  </header>
  <header guid="{E0B15172-1503-4BAA-8720-112D0DE82FC1}" dateTime="2025-12-09T16:18:57" maxSheetId="3" userName="user" r:id="rId273" minRId="1194" maxRId="1195">
    <sheetIdMap count="2">
      <sheetId val="1"/>
      <sheetId val="2"/>
    </sheetIdMap>
  </header>
  <header guid="{D1A72B09-EF5C-4015-865A-4A81F64F5B08}" dateTime="2025-12-11T08:41:52" maxSheetId="3" userName="user" r:id="rId274" minRId="1196">
    <sheetIdMap count="2">
      <sheetId val="1"/>
      <sheetId val="2"/>
    </sheetIdMap>
  </header>
  <header guid="{24948EF4-21AE-4F8B-906F-7EC5F6229172}" dateTime="2025-12-11T08:42:43" maxSheetId="3" userName="user" r:id="rId275" minRId="1197">
    <sheetIdMap count="2">
      <sheetId val="1"/>
      <sheetId val="2"/>
    </sheetIdMap>
  </header>
  <header guid="{15910240-8679-4BDF-8AF0-9231C343A81F}" dateTime="2025-12-16T16:03:32" maxSheetId="3" userName="user" r:id="rId276" minRId="1198" maxRId="1214">
    <sheetIdMap count="2">
      <sheetId val="1"/>
      <sheetId val="2"/>
    </sheetIdMap>
  </header>
  <header guid="{B764C0BC-E3A4-4875-B0BA-E66152F76019}" dateTime="2025-12-16T16:16:50" maxSheetId="3" userName="user" r:id="rId277">
    <sheetIdMap count="2">
      <sheetId val="1"/>
      <sheetId val="2"/>
    </sheetIdMap>
  </header>
</header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" sId="1" numFmtId="4">
    <oc r="D38">
      <v>8.8000000000000007</v>
    </oc>
    <nc r="D38">
      <v>9.8000000000000007</v>
    </nc>
  </rcc>
  <rcv guid="{EBADBC20-E915-4BE5-896E-C9C171CFC27A}" action="delete"/>
  <rcv guid="{EBADBC20-E915-4BE5-896E-C9C171CFC27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1" sId="1" numFmtId="4">
    <oc r="D231">
      <v>1431.3</v>
    </oc>
    <nc r="D231">
      <v>1432.3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" sId="1" numFmtId="4">
    <oc r="D64">
      <v>159.9</v>
    </oc>
    <nc r="D64">
      <v>155.4</v>
    </nc>
  </rcc>
  <rcc rId="1193" sId="1" numFmtId="4">
    <oc r="D231">
      <v>1432.3</v>
    </oc>
    <nc r="D231">
      <v>1427.8</v>
    </nc>
  </rcc>
  <rcv guid="{EBADBC20-E915-4BE5-896E-C9C171CFC27A}" action="delete"/>
  <rcv guid="{EBADBC20-E915-4BE5-896E-C9C171CFC27A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" sId="1" numFmtId="4">
    <oc r="D38">
      <v>9.8000000000000007</v>
    </oc>
    <nc r="D38">
      <v>11.2</v>
    </nc>
  </rcc>
  <rcc rId="1195" sId="1" numFmtId="4">
    <oc r="D231">
      <v>1427.8</v>
    </oc>
    <nc r="D231">
      <v>1429.2</v>
    </nc>
  </rcc>
  <rcv guid="{EBADBC20-E915-4BE5-896E-C9C171CFC27A}" action="delete"/>
  <rcv guid="{EBADBC20-E915-4BE5-896E-C9C171CFC27A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" sId="1" numFmtId="4">
    <oc r="D64">
      <v>155.4</v>
    </oc>
    <nc r="D64">
      <v>154.9</v>
    </nc>
  </rcc>
  <rcv guid="{EBADBC20-E915-4BE5-896E-C9C171CFC27A}" action="delete"/>
  <rcv guid="{EBADBC20-E915-4BE5-896E-C9C171CFC27A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" sId="1" numFmtId="4">
    <oc r="D231">
      <v>1429.2</v>
    </oc>
    <nc r="D231">
      <v>1428.7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" sId="1" numFmtId="4">
    <oc r="D9">
      <v>244.3</v>
    </oc>
    <nc r="D9">
      <v>257.2</v>
    </nc>
  </rcc>
  <rcc rId="1199" sId="1" numFmtId="4">
    <oc r="D14">
      <v>27</v>
    </oc>
    <nc r="D14">
      <v>25.8</v>
    </nc>
  </rcc>
  <rcc rId="1200" sId="1" numFmtId="4">
    <oc r="D26">
      <v>508.4</v>
    </oc>
    <nc r="D26">
      <v>508.8</v>
    </nc>
  </rcc>
  <rcc rId="1201" sId="1" numFmtId="4">
    <oc r="D31">
      <v>40</v>
    </oc>
    <nc r="D31">
      <v>40.700000000000003</v>
    </nc>
  </rcc>
  <rcc rId="1202" sId="1" numFmtId="4">
    <oc r="D37">
      <v>2930.8</v>
    </oc>
    <nc r="D37">
      <v>2940.8</v>
    </nc>
  </rcc>
  <rcc rId="1203" sId="1" numFmtId="4">
    <oc r="D48">
      <v>345.7</v>
    </oc>
    <nc r="D48">
      <v>255.7</v>
    </nc>
  </rcc>
  <rcc rId="1204" sId="1" numFmtId="4">
    <oc r="D54">
      <v>212</v>
    </oc>
    <nc r="D54">
      <v>212.1</v>
    </nc>
  </rcc>
  <rcc rId="1205" sId="1" numFmtId="4">
    <oc r="D76">
      <v>55.9</v>
    </oc>
    <nc r="D76">
      <v>55.6</v>
    </nc>
  </rcc>
  <rcc rId="1206" sId="1" numFmtId="4">
    <oc r="D89">
      <v>1374.9</v>
    </oc>
    <nc r="D89">
      <v>1376</v>
    </nc>
  </rcc>
  <rcc rId="1207" sId="1" numFmtId="4">
    <oc r="D92">
      <v>185.1</v>
    </oc>
    <nc r="D92">
      <v>185.7</v>
    </nc>
  </rcc>
  <rcc rId="1208" sId="1" numFmtId="4">
    <oc r="D96">
      <v>1221.5</v>
    </oc>
    <nc r="D96">
      <v>1288.5</v>
    </nc>
  </rcc>
  <rcc rId="1209" sId="1" numFmtId="4">
    <oc r="D100">
      <v>86.9</v>
    </oc>
    <nc r="D100">
      <v>86.4</v>
    </nc>
  </rcc>
  <rcc rId="1210" sId="1" numFmtId="4">
    <oc r="D102">
      <v>2.1</v>
    </oc>
    <nc r="D102">
      <v>1.5</v>
    </nc>
  </rcc>
  <rcc rId="1211" sId="1" numFmtId="4">
    <oc r="D106">
      <v>80.5</v>
    </oc>
    <nc r="D106">
      <v>81</v>
    </nc>
  </rcc>
  <rcc rId="1212" sId="1" numFmtId="4">
    <oc r="D119">
      <v>229.1</v>
    </oc>
    <nc r="D119">
      <v>228.7</v>
    </nc>
  </rcc>
  <rcc rId="1213" sId="1" numFmtId="4">
    <oc r="D125">
      <v>0.7</v>
    </oc>
    <nc r="D125">
      <v>0.5</v>
    </nc>
  </rcc>
  <rcc rId="1214" sId="1" numFmtId="4">
    <oc r="D147">
      <v>107.3</v>
    </oc>
    <nc r="D147">
      <v>107.2</v>
    </nc>
  </rcc>
  <rcv guid="{EBADBC20-E915-4BE5-896E-C9C171CFC27A}" action="delete"/>
  <rcv guid="{EBADBC20-E915-4BE5-896E-C9C171CFC27A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7"/>
  <sheetViews>
    <sheetView tabSelected="1" topLeftCell="A216" zoomScaleNormal="100" workbookViewId="0">
      <selection activeCell="D231" sqref="D23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116</v>
      </c>
      <c r="C2" s="87"/>
      <c r="D2" s="87"/>
      <c r="E2" s="87"/>
      <c r="F2" s="87"/>
      <c r="G2" s="8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302.2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257.2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25.8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25.8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510.6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508.8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101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40.700000000000003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3057.4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2940.8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11.2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20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20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339.09999999999997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255.7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212.1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212.1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220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220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154.9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154.9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140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65.2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203.4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55.6</v>
      </c>
      <c r="E76" s="21">
        <v>40.9</v>
      </c>
      <c r="F76" s="21">
        <v>42.5</v>
      </c>
      <c r="G76" s="48"/>
    </row>
    <row r="77" spans="2:7" ht="16.149999999999999" customHeight="1" x14ac:dyDescent="0.2">
      <c r="B77" s="83"/>
      <c r="C77" s="15" t="s">
        <v>13</v>
      </c>
      <c r="D77" s="20">
        <v>145.80000000000001</v>
      </c>
      <c r="E77" s="21"/>
      <c r="F77" s="21"/>
      <c r="G77" s="48"/>
    </row>
    <row r="78" spans="2:7" ht="16.149999999999999" customHeight="1" x14ac:dyDescent="0.2">
      <c r="B78" s="84"/>
      <c r="C78" s="34" t="s">
        <v>9</v>
      </c>
      <c r="D78" s="21">
        <v>2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459.7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82"/>
      <c r="C81" s="35" t="s">
        <v>4</v>
      </c>
      <c r="D81" s="6"/>
      <c r="E81" s="6"/>
      <c r="F81" s="6"/>
      <c r="G81" s="47"/>
    </row>
    <row r="82" spans="2:7" ht="24.75" customHeight="1" x14ac:dyDescent="0.2">
      <c r="B82" s="83"/>
      <c r="C82" s="34" t="s">
        <v>10</v>
      </c>
      <c r="D82" s="21">
        <v>459.5</v>
      </c>
      <c r="E82" s="21">
        <v>503</v>
      </c>
      <c r="F82" s="21">
        <v>522.1</v>
      </c>
      <c r="G82" s="48"/>
    </row>
    <row r="83" spans="2:7" ht="16.149999999999999" customHeight="1" x14ac:dyDescent="0.2">
      <c r="B83" s="83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83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4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2131.6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82"/>
      <c r="C88" s="35" t="s">
        <v>4</v>
      </c>
      <c r="D88" s="6"/>
      <c r="E88" s="6"/>
      <c r="F88" s="6"/>
      <c r="G88" s="47"/>
    </row>
    <row r="89" spans="2:7" ht="24.75" customHeight="1" x14ac:dyDescent="0.2">
      <c r="B89" s="83"/>
      <c r="C89" s="34" t="s">
        <v>10</v>
      </c>
      <c r="D89" s="21">
        <v>1376</v>
      </c>
      <c r="E89" s="21">
        <v>1359</v>
      </c>
      <c r="F89" s="21">
        <v>1510.6</v>
      </c>
      <c r="G89" s="48"/>
    </row>
    <row r="90" spans="2:7" ht="16.149999999999999" customHeight="1" x14ac:dyDescent="0.2">
      <c r="B90" s="83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83"/>
      <c r="C91" s="34" t="s">
        <v>20</v>
      </c>
      <c r="D91" s="21">
        <v>463.5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4"/>
      <c r="C92" s="34" t="s">
        <v>9</v>
      </c>
      <c r="D92" s="21">
        <v>185.7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1288.5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82"/>
      <c r="C95" s="35" t="s">
        <v>4</v>
      </c>
      <c r="D95" s="6"/>
      <c r="E95" s="6"/>
      <c r="F95" s="6"/>
      <c r="G95" s="47"/>
    </row>
    <row r="96" spans="2:7" ht="31.15" customHeight="1" x14ac:dyDescent="0.2">
      <c r="B96" s="83"/>
      <c r="C96" s="34" t="s">
        <v>10</v>
      </c>
      <c r="D96" s="21">
        <v>1288.5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435.79999999999995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82"/>
      <c r="C99" s="35" t="s">
        <v>4</v>
      </c>
      <c r="D99" s="6"/>
      <c r="E99" s="6"/>
      <c r="F99" s="6"/>
      <c r="G99" s="47"/>
    </row>
    <row r="100" spans="2:7" ht="33" customHeight="1" x14ac:dyDescent="0.2">
      <c r="B100" s="83"/>
      <c r="C100" s="34" t="s">
        <v>10</v>
      </c>
      <c r="D100" s="21">
        <v>86.4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83"/>
      <c r="C101" s="15" t="s">
        <v>13</v>
      </c>
      <c r="D101" s="21">
        <v>347.9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4"/>
      <c r="C102" s="34" t="s">
        <v>9</v>
      </c>
      <c r="D102" s="21">
        <v>1.5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161.19999999999999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82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3"/>
      <c r="C106" s="34" t="s">
        <v>10</v>
      </c>
      <c r="D106" s="21">
        <v>81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83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4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97.6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82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3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83"/>
      <c r="C113" s="15" t="s">
        <v>13</v>
      </c>
      <c r="D113" s="21">
        <v>91.6</v>
      </c>
      <c r="E113" s="21"/>
      <c r="F113" s="21"/>
      <c r="G113" s="48"/>
    </row>
    <row r="114" spans="2:7" ht="16.149999999999999" customHeight="1" x14ac:dyDescent="0.2">
      <c r="B114" s="83"/>
      <c r="C114" s="34" t="s">
        <v>20</v>
      </c>
      <c r="D114" s="21">
        <v>6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4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249.29999999999998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82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3"/>
      <c r="C119" s="34" t="s">
        <v>10</v>
      </c>
      <c r="D119" s="21">
        <v>228.7</v>
      </c>
      <c r="E119" s="21">
        <v>238.8</v>
      </c>
      <c r="F119" s="21">
        <v>247.9</v>
      </c>
      <c r="G119" s="48"/>
    </row>
    <row r="120" spans="2:7" ht="17.25" customHeight="1" x14ac:dyDescent="0.2">
      <c r="B120" s="83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4"/>
      <c r="C121" s="34" t="s">
        <v>9</v>
      </c>
      <c r="D121" s="21">
        <v>20.6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0.6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82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3"/>
      <c r="C125" s="34" t="s">
        <v>10</v>
      </c>
      <c r="D125" s="21">
        <v>0.5</v>
      </c>
      <c r="E125" s="21">
        <v>25.7</v>
      </c>
      <c r="F125" s="21">
        <v>26.7</v>
      </c>
      <c r="G125" s="48"/>
    </row>
    <row r="126" spans="2:7" ht="18.75" customHeight="1" x14ac:dyDescent="0.2">
      <c r="B126" s="83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4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1102.3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82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3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83"/>
      <c r="C132" s="15" t="s">
        <v>13</v>
      </c>
      <c r="D132" s="21">
        <v>1102.3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4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82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3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4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82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3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4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203.9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82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3"/>
      <c r="C147" s="34" t="s">
        <v>10</v>
      </c>
      <c r="D147" s="21">
        <v>107.2</v>
      </c>
      <c r="E147" s="21">
        <v>108.4</v>
      </c>
      <c r="F147" s="21">
        <v>112.5</v>
      </c>
      <c r="G147" s="47"/>
    </row>
    <row r="148" spans="2:7" ht="18.75" customHeight="1" x14ac:dyDescent="0.2">
      <c r="B148" s="83"/>
      <c r="C148" s="15" t="s">
        <v>13</v>
      </c>
      <c r="D148" s="21">
        <v>96.7</v>
      </c>
      <c r="E148" s="21">
        <v>118.3</v>
      </c>
      <c r="F148" s="21">
        <v>118.3</v>
      </c>
      <c r="G148" s="48"/>
    </row>
    <row r="149" spans="2:7" ht="18.75" customHeight="1" x14ac:dyDescent="0.2">
      <c r="B149" s="84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462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82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3"/>
      <c r="C153" s="34" t="s">
        <v>10</v>
      </c>
      <c r="D153" s="21">
        <v>210.1</v>
      </c>
      <c r="E153" s="21">
        <v>236</v>
      </c>
      <c r="F153" s="21">
        <v>245</v>
      </c>
      <c r="G153" s="48"/>
    </row>
    <row r="154" spans="2:7" ht="21" customHeight="1" x14ac:dyDescent="0.2">
      <c r="B154" s="83"/>
      <c r="C154" s="34" t="s">
        <v>13</v>
      </c>
      <c r="D154" s="21">
        <v>42.4</v>
      </c>
      <c r="E154" s="21">
        <v>53</v>
      </c>
      <c r="F154" s="21">
        <v>53.6</v>
      </c>
      <c r="G154" s="48"/>
    </row>
    <row r="155" spans="2:7" ht="18" customHeight="1" x14ac:dyDescent="0.2">
      <c r="B155" s="83"/>
      <c r="C155" s="34" t="s">
        <v>20</v>
      </c>
      <c r="D155" s="21">
        <v>34.299999999999997</v>
      </c>
      <c r="E155" s="21">
        <v>20.3</v>
      </c>
      <c r="F155" s="21">
        <v>21.3</v>
      </c>
      <c r="G155" s="48"/>
    </row>
    <row r="156" spans="2:7" ht="20.25" customHeight="1" x14ac:dyDescent="0.2">
      <c r="B156" s="83"/>
      <c r="C156" s="15" t="s">
        <v>14</v>
      </c>
      <c r="D156" s="21">
        <v>173.8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72.900000000000006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61.5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11.4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17</v>
      </c>
      <c r="D165" s="7">
        <f>SUM(D167:D169)</f>
        <v>74.5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10</v>
      </c>
      <c r="D167" s="21">
        <v>74.5</v>
      </c>
      <c r="E167" s="21"/>
      <c r="F167" s="21"/>
      <c r="G167" s="48"/>
    </row>
    <row r="168" spans="2:8" ht="18.75" customHeight="1" x14ac:dyDescent="0.2">
      <c r="B168" s="71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2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3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83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83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4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82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3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83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4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97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82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83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83"/>
      <c r="C188" s="15" t="s">
        <v>13</v>
      </c>
      <c r="D188" s="21">
        <v>10.8</v>
      </c>
      <c r="E188" s="21">
        <v>11.7</v>
      </c>
      <c r="F188" s="21">
        <v>12.4</v>
      </c>
      <c r="G188" s="48"/>
    </row>
    <row r="189" spans="2:7" ht="16.5" customHeight="1" x14ac:dyDescent="0.2">
      <c r="B189" s="83"/>
      <c r="C189" s="15" t="s">
        <v>14</v>
      </c>
      <c r="D189" s="21">
        <v>42.8</v>
      </c>
      <c r="E189" s="21">
        <v>46.1</v>
      </c>
      <c r="F189" s="21">
        <v>47</v>
      </c>
      <c r="G189" s="48"/>
    </row>
    <row r="190" spans="2:7" ht="16.5" customHeight="1" x14ac:dyDescent="0.2">
      <c r="B190" s="84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82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83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4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662.6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82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83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83"/>
      <c r="C200" s="15" t="s">
        <v>13</v>
      </c>
      <c r="D200" s="21">
        <v>5.8</v>
      </c>
      <c r="E200" s="21">
        <v>5</v>
      </c>
      <c r="F200" s="21">
        <v>5.0999999999999996</v>
      </c>
      <c r="G200" s="48"/>
    </row>
    <row r="201" spans="2:7" ht="16.5" customHeight="1" x14ac:dyDescent="0.2">
      <c r="B201" s="83"/>
      <c r="C201" s="15" t="s">
        <v>14</v>
      </c>
      <c r="D201" s="21">
        <v>30.1</v>
      </c>
      <c r="E201" s="21">
        <v>33.5</v>
      </c>
      <c r="F201" s="21">
        <v>34.5</v>
      </c>
      <c r="G201" s="48"/>
    </row>
    <row r="202" spans="2:7" ht="16.5" customHeight="1" x14ac:dyDescent="0.2">
      <c r="B202" s="84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77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82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83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83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83"/>
      <c r="C208" s="15" t="s">
        <v>14</v>
      </c>
      <c r="D208" s="21">
        <v>2</v>
      </c>
      <c r="E208" s="21">
        <v>1000</v>
      </c>
      <c r="F208" s="21">
        <v>200</v>
      </c>
      <c r="G208" s="48"/>
    </row>
    <row r="209" spans="2:7" ht="16.5" customHeight="1" x14ac:dyDescent="0.2">
      <c r="B209" s="84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82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83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83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83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4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8.8000000000000007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0.9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7.9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74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75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75"/>
      <c r="C228" s="76" t="s">
        <v>9</v>
      </c>
      <c r="D228" s="77"/>
      <c r="E228" s="77"/>
      <c r="F228" s="77"/>
      <c r="G228" s="78"/>
    </row>
    <row r="229" spans="2:7" ht="26.25" customHeight="1" x14ac:dyDescent="0.2">
      <c r="B229" s="79"/>
      <c r="C229" s="80" t="s">
        <v>18</v>
      </c>
      <c r="D229" s="81">
        <f>+D7+D12+D24+D29+D35+D46+D52+D68+D74+D80+D87+D94+D98+D104+D110+D117+D123+D135+D140+D172+D179+D185+D41+D151+D211+D204+D197+D192+D159+D145+D129+D62+D57+D17+D218+D165+D225</f>
        <v>14713.699999999999</v>
      </c>
      <c r="E229" s="81">
        <f t="shared" ref="E229:F229" si="30">+E7+E12+E24+E29+E35+E46+E52+E68+E74+E80+E87+E94+E98+E104+E110+E117+E123+E135+E140+E172+E179+E185+E41+E151+E211+E204+E197+E192+E159+E145+E129+E62+E57+E17+E218+E165+E225</f>
        <v>13721.3</v>
      </c>
      <c r="F229" s="81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1350.3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1428.7</v>
      </c>
      <c r="E231" s="5">
        <f>+E229-D229</f>
        <v>-992.39999999999964</v>
      </c>
      <c r="F231" s="5">
        <f>+F229-E229</f>
        <v>1241.0000000000018</v>
      </c>
      <c r="G231" s="50"/>
    </row>
    <row r="232" spans="2:7" ht="13.15" customHeight="1" x14ac:dyDescent="0.2">
      <c r="B232" s="86" t="s">
        <v>11</v>
      </c>
      <c r="C232" s="86"/>
      <c r="D232" s="86"/>
      <c r="E232" s="86"/>
      <c r="F232" s="86"/>
      <c r="G232" s="86"/>
    </row>
    <row r="233" spans="2:7" ht="18" customHeight="1" x14ac:dyDescent="0.2">
      <c r="B233" s="86" t="s">
        <v>12</v>
      </c>
      <c r="C233" s="86"/>
      <c r="D233" s="86"/>
      <c r="E233" s="86"/>
      <c r="F233" s="86"/>
      <c r="G233" s="86"/>
    </row>
    <row r="234" spans="2:7" x14ac:dyDescent="0.2">
      <c r="B234" s="85" t="s">
        <v>16</v>
      </c>
      <c r="C234" s="85"/>
      <c r="D234" s="85"/>
      <c r="E234" s="85"/>
      <c r="F234" s="85"/>
      <c r="G234" s="85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14713.699999999997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9923.6999999999989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503.8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1386.1999999999998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2609.2000000000003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290.8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6">
      <selection activeCell="D231" sqref="D231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75:B78"/>
    <mergeCell ref="B124:B127"/>
    <mergeCell ref="B152:B156"/>
    <mergeCell ref="B212:B216"/>
    <mergeCell ref="B205:B209"/>
    <mergeCell ref="B130:B133"/>
    <mergeCell ref="B53:B55"/>
    <mergeCell ref="B198:B202"/>
    <mergeCell ref="B193:B19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2025-11-28T12:23:39Z</cp:lastPrinted>
  <dcterms:created xsi:type="dcterms:W3CDTF">2023-07-11T10:34:54Z</dcterms:created>
  <dcterms:modified xsi:type="dcterms:W3CDTF">2025-12-16T14:34:55Z</dcterms:modified>
</cp:coreProperties>
</file>