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workbookProtection lockRevision="1"/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xWindow="545" yWindow="84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105" i="1"/>
  <c r="E111" i="1"/>
  <c r="E112" i="1"/>
  <c r="D111" i="1"/>
  <c r="D112" i="1"/>
  <c r="C112" i="1" l="1"/>
  <c r="C111" i="1"/>
  <c r="C109" i="1"/>
  <c r="C107" i="1"/>
  <c r="E36" i="1"/>
  <c r="D21" i="1"/>
  <c r="D28" i="1"/>
  <c r="D36" i="1"/>
  <c r="D52" i="1"/>
  <c r="F89" i="1" l="1"/>
  <c r="E89" i="1"/>
  <c r="D89" i="1"/>
  <c r="F82" i="1"/>
  <c r="E82" i="1"/>
  <c r="D82" i="1"/>
  <c r="F28" i="1" l="1"/>
  <c r="E28" i="1"/>
  <c r="C105" i="1" l="1"/>
  <c r="D107" i="1"/>
  <c r="D105" i="1" s="1"/>
  <c r="E21" i="1" l="1"/>
  <c r="F21" i="1"/>
  <c r="E14" i="1"/>
  <c r="F14" i="1"/>
  <c r="E7" i="1"/>
  <c r="F7" i="1"/>
  <c r="E75" i="1"/>
  <c r="F75" i="1"/>
  <c r="E68" i="1"/>
  <c r="F68" i="1"/>
  <c r="E62" i="1"/>
  <c r="F62" i="1"/>
  <c r="E57" i="1"/>
  <c r="F57" i="1"/>
  <c r="E52" i="1"/>
  <c r="F52" i="1"/>
  <c r="E47" i="1"/>
  <c r="F47" i="1"/>
  <c r="E42" i="1"/>
  <c r="F42" i="1"/>
  <c r="F36" i="1"/>
  <c r="D75" i="1"/>
  <c r="D96" i="1" s="1"/>
  <c r="D68" i="1"/>
  <c r="D62" i="1"/>
  <c r="D57" i="1"/>
  <c r="D47" i="1"/>
  <c r="D42" i="1"/>
  <c r="D14" i="1"/>
  <c r="D7" i="1"/>
  <c r="D95" i="1" l="1"/>
  <c r="F96" i="1"/>
  <c r="E96" i="1"/>
  <c r="F95" i="1"/>
  <c r="E95" i="1"/>
  <c r="F97" i="1" l="1"/>
  <c r="E97" i="1"/>
</calcChain>
</file>

<file path=xl/sharedStrings.xml><?xml version="1.0" encoding="utf-8"?>
<sst xmlns="http://schemas.openxmlformats.org/spreadsheetml/2006/main" count="153" uniqueCount="73">
  <si>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</si>
  <si>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</si>
  <si>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</si>
  <si>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</si>
  <si>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</si>
  <si>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</si>
  <si>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</si>
  <si>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</si>
  <si>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</si>
  <si>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</si>
  <si>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</si>
  <si>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</si>
  <si>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</si>
  <si>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</si>
  <si>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</si>
  <si>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</si>
  <si>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</si>
  <si>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</si>
  <si>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</si>
  <si>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</si>
  <si>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</si>
  <si>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</si>
  <si>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</si>
  <si>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</si>
  <si>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</si>
  <si>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</si>
  <si>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</si>
  <si>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</si>
  <si>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</si>
  <si>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</si>
  <si>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</si>
  <si>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</si>
  <si>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</si>
  <si>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</si>
  <si>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</si>
  <si>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</si>
  <si>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</si>
  <si>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</si>
  <si>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</si>
  <si>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</si>
  <si>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</si>
  <si>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</si>
  <si>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</si>
  <si>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</si>
  <si>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</si>
  <si>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</si>
  <si>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</si>
  <si>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</si>
  <si>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</si>
  <si>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</si>
  <si>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</si>
  <si>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</si>
  <si>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</si>
  <si>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</si>
  <si>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</si>
  <si>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</si>
  <si>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</si>
  <si>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</si>
  <si>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</si>
  <si>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</si>
  <si>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</si>
  <si>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</si>
  <si>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</si>
  <si>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</si>
  <si>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</si>
  <si>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</si>
  <si>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</si>
  <si>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</si>
  <si>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</si>
  <si>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(9 objektai)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</si>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</sst>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7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8DCFFCB-717C-44D1-B763-389273CCBC99}" diskRevisions="1" revisionId="390" protected="1" preserveHistory="15">
  <header guid="{88DCFFCB-717C-44D1-B763-389273CCBC99}" dateTime="2025-08-08T13:56:57" maxSheetId="3" userName="user" r:id="rId57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2"/>
  <sheetViews>
    <sheetView tabSelected="1" topLeftCell="A97" zoomScaleNormal="100" workbookViewId="0">
      <selection activeCell="F79" sqref="F79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7" t="s">
        <v>71</v>
      </c>
      <c r="C2" s="57"/>
      <c r="D2" s="57"/>
      <c r="E2" s="57"/>
      <c r="F2" s="57"/>
      <c r="G2" s="5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70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46</v>
      </c>
      <c r="D5" s="12"/>
      <c r="E5" s="12"/>
      <c r="F5" s="12"/>
      <c r="G5" s="33"/>
    </row>
    <row r="6" spans="2:7" ht="41.25" customHeight="1" x14ac:dyDescent="0.2">
      <c r="B6" s="13" t="s">
        <v>39</v>
      </c>
      <c r="C6" s="14" t="s">
        <v>47</v>
      </c>
      <c r="D6" s="21"/>
      <c r="E6" s="21"/>
      <c r="F6" s="21"/>
      <c r="G6" s="34" t="s">
        <v>40</v>
      </c>
    </row>
    <row r="7" spans="2:7" ht="16.149999999999999" customHeight="1" x14ac:dyDescent="0.2">
      <c r="B7" s="16"/>
      <c r="C7" s="17" t="s">
        <v>17</v>
      </c>
      <c r="D7" s="7">
        <f>SUM(D9:D12)</f>
        <v>0</v>
      </c>
      <c r="E7" s="7">
        <f t="shared" ref="E7:F7" si="0">SUM(E9:E12)</f>
        <v>0</v>
      </c>
      <c r="F7" s="7">
        <f t="shared" si="0"/>
        <v>0</v>
      </c>
      <c r="G7" s="35"/>
    </row>
    <row r="8" spans="2:7" ht="18" customHeight="1" x14ac:dyDescent="0.2">
      <c r="B8" s="59"/>
      <c r="C8" s="29" t="s">
        <v>4</v>
      </c>
      <c r="D8" s="6"/>
      <c r="E8" s="6"/>
      <c r="F8" s="6"/>
      <c r="G8" s="36"/>
    </row>
    <row r="9" spans="2:7" ht="26.45" customHeight="1" x14ac:dyDescent="0.2">
      <c r="B9" s="60"/>
      <c r="C9" s="28" t="s">
        <v>10</v>
      </c>
      <c r="D9" s="20"/>
      <c r="E9" s="20"/>
      <c r="F9" s="20"/>
      <c r="G9" s="37"/>
    </row>
    <row r="10" spans="2:7" ht="16.149999999999999" customHeight="1" x14ac:dyDescent="0.2">
      <c r="B10" s="60"/>
      <c r="C10" s="15" t="s">
        <v>13</v>
      </c>
      <c r="D10" s="20"/>
      <c r="E10" s="20"/>
      <c r="F10" s="20"/>
      <c r="G10" s="37"/>
    </row>
    <row r="11" spans="2:7" ht="30" customHeight="1" x14ac:dyDescent="0.2">
      <c r="B11" s="60"/>
      <c r="C11" s="28" t="s">
        <v>14</v>
      </c>
      <c r="D11" s="20"/>
      <c r="E11" s="20"/>
      <c r="F11" s="20"/>
      <c r="G11" s="37"/>
    </row>
    <row r="12" spans="2:7" ht="16.149999999999999" customHeight="1" x14ac:dyDescent="0.2">
      <c r="B12" s="61"/>
      <c r="C12" s="28" t="s">
        <v>9</v>
      </c>
      <c r="D12" s="20"/>
      <c r="E12" s="20"/>
      <c r="F12" s="20"/>
      <c r="G12" s="37"/>
    </row>
    <row r="13" spans="2:7" ht="43.5" customHeight="1" x14ac:dyDescent="0.2">
      <c r="B13" s="13" t="s">
        <v>27</v>
      </c>
      <c r="C13" s="14" t="s">
        <v>48</v>
      </c>
      <c r="D13" s="21"/>
      <c r="E13" s="21"/>
      <c r="F13" s="21"/>
      <c r="G13" s="34" t="s">
        <v>40</v>
      </c>
    </row>
    <row r="14" spans="2:7" ht="16.149999999999999" customHeight="1" x14ac:dyDescent="0.2">
      <c r="B14" s="16"/>
      <c r="C14" s="17" t="s">
        <v>17</v>
      </c>
      <c r="D14" s="7">
        <f>SUM(D16:D19)</f>
        <v>0</v>
      </c>
      <c r="E14" s="7">
        <f t="shared" ref="E14:F14" si="1">SUM(E16:E19)</f>
        <v>0</v>
      </c>
      <c r="F14" s="7">
        <f t="shared" si="1"/>
        <v>0</v>
      </c>
      <c r="G14" s="35"/>
    </row>
    <row r="15" spans="2:7" ht="16.149999999999999" customHeight="1" x14ac:dyDescent="0.2">
      <c r="B15" s="59"/>
      <c r="C15" s="29" t="s">
        <v>4</v>
      </c>
      <c r="D15" s="6"/>
      <c r="E15" s="6"/>
      <c r="F15" s="6"/>
      <c r="G15" s="36"/>
    </row>
    <row r="16" spans="2:7" ht="28.15" customHeight="1" x14ac:dyDescent="0.2">
      <c r="B16" s="60"/>
      <c r="C16" s="28" t="s">
        <v>10</v>
      </c>
      <c r="D16" s="20"/>
      <c r="E16" s="20"/>
      <c r="F16" s="20"/>
      <c r="G16" s="37"/>
    </row>
    <row r="17" spans="2:7" ht="16.149999999999999" customHeight="1" x14ac:dyDescent="0.2">
      <c r="B17" s="60"/>
      <c r="C17" s="15" t="s">
        <v>13</v>
      </c>
      <c r="D17" s="20"/>
      <c r="E17" s="20"/>
      <c r="F17" s="20"/>
      <c r="G17" s="37"/>
    </row>
    <row r="18" spans="2:7" ht="16.149999999999999" customHeight="1" x14ac:dyDescent="0.2">
      <c r="B18" s="60"/>
      <c r="C18" s="28" t="s">
        <v>14</v>
      </c>
      <c r="D18" s="20"/>
      <c r="E18" s="20"/>
      <c r="F18" s="20"/>
      <c r="G18" s="37"/>
    </row>
    <row r="19" spans="2:7" ht="16.149999999999999" customHeight="1" x14ac:dyDescent="0.2">
      <c r="B19" s="61"/>
      <c r="C19" s="28" t="s">
        <v>9</v>
      </c>
      <c r="D19" s="20"/>
      <c r="E19" s="20"/>
      <c r="F19" s="20"/>
      <c r="G19" s="37"/>
    </row>
    <row r="20" spans="2:7" ht="43.5" customHeight="1" x14ac:dyDescent="0.2">
      <c r="B20" s="13" t="s">
        <v>41</v>
      </c>
      <c r="C20" s="14" t="s">
        <v>49</v>
      </c>
      <c r="D20" s="21"/>
      <c r="E20" s="21"/>
      <c r="F20" s="21"/>
      <c r="G20" s="34" t="s">
        <v>40</v>
      </c>
    </row>
    <row r="21" spans="2:7" ht="16.149999999999999" customHeight="1" x14ac:dyDescent="0.2">
      <c r="B21" s="40"/>
      <c r="C21" s="17" t="s">
        <v>17</v>
      </c>
      <c r="D21" s="41">
        <f>SUM(D23:D26)</f>
        <v>362.6</v>
      </c>
      <c r="E21" s="41">
        <f t="shared" ref="E21:F21" si="2">SUM(E23:E26)</f>
        <v>0</v>
      </c>
      <c r="F21" s="41">
        <f t="shared" si="2"/>
        <v>0</v>
      </c>
      <c r="G21" s="42"/>
    </row>
    <row r="22" spans="2:7" ht="16.149999999999999" customHeight="1" x14ac:dyDescent="0.2">
      <c r="B22" s="32"/>
      <c r="C22" s="29" t="s">
        <v>4</v>
      </c>
      <c r="D22" s="20"/>
      <c r="E22" s="20"/>
      <c r="F22" s="20"/>
      <c r="G22" s="37"/>
    </row>
    <row r="23" spans="2:7" ht="28.9" customHeight="1" x14ac:dyDescent="0.2">
      <c r="B23" s="32"/>
      <c r="C23" s="28" t="s">
        <v>10</v>
      </c>
      <c r="D23" s="55">
        <v>80</v>
      </c>
      <c r="E23" s="20"/>
      <c r="F23" s="20"/>
      <c r="G23" s="37"/>
    </row>
    <row r="24" spans="2:7" ht="16.149999999999999" customHeight="1" x14ac:dyDescent="0.2">
      <c r="B24" s="32"/>
      <c r="C24" s="15" t="s">
        <v>13</v>
      </c>
      <c r="D24" s="55">
        <v>42.4</v>
      </c>
      <c r="E24" s="20"/>
      <c r="F24" s="20"/>
      <c r="G24" s="37"/>
    </row>
    <row r="25" spans="2:7" ht="16.149999999999999" customHeight="1" x14ac:dyDescent="0.2">
      <c r="B25" s="32"/>
      <c r="C25" s="28" t="s">
        <v>14</v>
      </c>
      <c r="D25" s="55">
        <v>240.2</v>
      </c>
      <c r="E25" s="20"/>
      <c r="F25" s="20"/>
      <c r="G25" s="37"/>
    </row>
    <row r="26" spans="2:7" ht="16.149999999999999" customHeight="1" x14ac:dyDescent="0.2">
      <c r="B26" s="32"/>
      <c r="C26" s="28" t="s">
        <v>9</v>
      </c>
      <c r="D26" s="20"/>
      <c r="E26" s="20"/>
      <c r="F26" s="20"/>
      <c r="G26" s="37"/>
    </row>
    <row r="27" spans="2:7" ht="40.5" customHeight="1" x14ac:dyDescent="0.2">
      <c r="B27" s="13" t="s">
        <v>63</v>
      </c>
      <c r="C27" s="14" t="s">
        <v>64</v>
      </c>
      <c r="D27" s="21"/>
      <c r="E27" s="21"/>
      <c r="F27" s="21"/>
      <c r="G27" s="34" t="s">
        <v>40</v>
      </c>
    </row>
    <row r="28" spans="2:7" ht="16.149999999999999" customHeight="1" x14ac:dyDescent="0.2">
      <c r="B28" s="40"/>
      <c r="C28" s="17" t="s">
        <v>17</v>
      </c>
      <c r="D28" s="41">
        <f>SUM(D30:D33)</f>
        <v>399.4</v>
      </c>
      <c r="E28" s="41">
        <f t="shared" ref="E28:F28" si="3">SUM(E30:E33)</f>
        <v>0</v>
      </c>
      <c r="F28" s="41">
        <f t="shared" si="3"/>
        <v>0</v>
      </c>
      <c r="G28" s="42"/>
    </row>
    <row r="29" spans="2:7" ht="16.149999999999999" customHeight="1" x14ac:dyDescent="0.2">
      <c r="B29" s="32"/>
      <c r="C29" s="29" t="s">
        <v>4</v>
      </c>
      <c r="D29" s="20"/>
      <c r="E29" s="20"/>
      <c r="F29" s="20"/>
      <c r="G29" s="37"/>
    </row>
    <row r="30" spans="2:7" ht="24.75" customHeight="1" x14ac:dyDescent="0.2">
      <c r="B30" s="32"/>
      <c r="C30" s="28" t="s">
        <v>10</v>
      </c>
      <c r="D30" s="55">
        <v>120</v>
      </c>
      <c r="E30" s="20"/>
      <c r="F30" s="20"/>
      <c r="G30" s="37"/>
    </row>
    <row r="31" spans="2:7" ht="16.149999999999999" customHeight="1" x14ac:dyDescent="0.2">
      <c r="B31" s="32"/>
      <c r="C31" s="15" t="s">
        <v>13</v>
      </c>
      <c r="D31" s="55">
        <v>41.9</v>
      </c>
      <c r="E31" s="20"/>
      <c r="F31" s="20"/>
      <c r="G31" s="37"/>
    </row>
    <row r="32" spans="2:7" ht="16.149999999999999" customHeight="1" x14ac:dyDescent="0.2">
      <c r="B32" s="32"/>
      <c r="C32" s="28" t="s">
        <v>14</v>
      </c>
      <c r="D32" s="55">
        <v>237.5</v>
      </c>
      <c r="E32" s="20"/>
      <c r="F32" s="20"/>
      <c r="G32" s="37"/>
    </row>
    <row r="33" spans="2:7" ht="16.149999999999999" customHeight="1" x14ac:dyDescent="0.2">
      <c r="B33" s="32"/>
      <c r="C33" s="28" t="s">
        <v>9</v>
      </c>
      <c r="D33" s="20"/>
      <c r="E33" s="20"/>
      <c r="F33" s="20"/>
      <c r="G33" s="37"/>
    </row>
    <row r="34" spans="2:7" ht="24" customHeight="1" x14ac:dyDescent="0.2">
      <c r="B34" s="11" t="s">
        <v>28</v>
      </c>
      <c r="C34" s="11" t="s">
        <v>50</v>
      </c>
      <c r="D34" s="12"/>
      <c r="E34" s="12"/>
      <c r="F34" s="12"/>
      <c r="G34" s="33"/>
    </row>
    <row r="35" spans="2:7" ht="33" customHeight="1" x14ac:dyDescent="0.2">
      <c r="B35" s="30" t="s">
        <v>29</v>
      </c>
      <c r="C35" s="14" t="s">
        <v>51</v>
      </c>
      <c r="D35" s="21"/>
      <c r="E35" s="21"/>
      <c r="F35" s="21"/>
      <c r="G35" s="34" t="s">
        <v>40</v>
      </c>
    </row>
    <row r="36" spans="2:7" ht="16.149999999999999" customHeight="1" x14ac:dyDescent="0.2">
      <c r="B36" s="16"/>
      <c r="C36" s="17" t="s">
        <v>3</v>
      </c>
      <c r="D36" s="7">
        <f>SUM(D38:D40)</f>
        <v>457.1</v>
      </c>
      <c r="E36" s="7">
        <f>SUM(E38:E40)</f>
        <v>457.20000000000005</v>
      </c>
      <c r="F36" s="7">
        <f t="shared" ref="F36" si="4">SUM(F38:F40)</f>
        <v>457.3</v>
      </c>
      <c r="G36" s="35"/>
    </row>
    <row r="37" spans="2:7" ht="16.149999999999999" customHeight="1" x14ac:dyDescent="0.2">
      <c r="B37" s="59"/>
      <c r="C37" s="29" t="s">
        <v>4</v>
      </c>
      <c r="D37" s="6"/>
      <c r="E37" s="6"/>
      <c r="F37" s="6"/>
      <c r="G37" s="36"/>
    </row>
    <row r="38" spans="2:7" ht="28.9" customHeight="1" x14ac:dyDescent="0.2">
      <c r="B38" s="60"/>
      <c r="C38" s="28" t="s">
        <v>10</v>
      </c>
      <c r="D38" s="55">
        <v>2.9</v>
      </c>
      <c r="E38" s="55">
        <v>3.1</v>
      </c>
      <c r="F38" s="55">
        <v>3.2</v>
      </c>
      <c r="G38" s="37"/>
    </row>
    <row r="39" spans="2:7" ht="16.149999999999999" customHeight="1" x14ac:dyDescent="0.2">
      <c r="B39" s="60"/>
      <c r="C39" s="28" t="s">
        <v>13</v>
      </c>
      <c r="D39" s="55">
        <v>454.1</v>
      </c>
      <c r="E39" s="55">
        <v>454.1</v>
      </c>
      <c r="F39" s="55">
        <v>454.1</v>
      </c>
      <c r="G39" s="37"/>
    </row>
    <row r="40" spans="2:7" ht="16.149999999999999" customHeight="1" x14ac:dyDescent="0.2">
      <c r="B40" s="61"/>
      <c r="C40" s="28" t="s">
        <v>9</v>
      </c>
      <c r="D40" s="55">
        <v>0.1</v>
      </c>
      <c r="E40" s="55"/>
      <c r="F40" s="55"/>
      <c r="G40" s="37"/>
    </row>
    <row r="41" spans="2:7" ht="27.75" customHeight="1" x14ac:dyDescent="0.2">
      <c r="B41" s="30" t="s">
        <v>30</v>
      </c>
      <c r="C41" s="14" t="s">
        <v>52</v>
      </c>
      <c r="D41" s="21"/>
      <c r="E41" s="21"/>
      <c r="F41" s="21"/>
      <c r="G41" s="34" t="s">
        <v>40</v>
      </c>
    </row>
    <row r="42" spans="2:7" ht="16.149999999999999" customHeight="1" x14ac:dyDescent="0.2">
      <c r="B42" s="16"/>
      <c r="C42" s="17" t="s">
        <v>3</v>
      </c>
      <c r="D42" s="7">
        <f>SUM(D44:D45)</f>
        <v>40</v>
      </c>
      <c r="E42" s="7">
        <f t="shared" ref="E42:F42" si="5">SUM(E44:E45)</f>
        <v>42.1</v>
      </c>
      <c r="F42" s="7">
        <f t="shared" si="5"/>
        <v>43.7</v>
      </c>
      <c r="G42" s="35"/>
    </row>
    <row r="43" spans="2:7" ht="16.149999999999999" customHeight="1" x14ac:dyDescent="0.2">
      <c r="B43" s="59"/>
      <c r="C43" s="29" t="s">
        <v>4</v>
      </c>
      <c r="D43" s="6"/>
      <c r="E43" s="6"/>
      <c r="F43" s="6"/>
      <c r="G43" s="36"/>
    </row>
    <row r="44" spans="2:7" ht="27.6" customHeight="1" x14ac:dyDescent="0.2">
      <c r="B44" s="60"/>
      <c r="C44" s="28" t="s">
        <v>10</v>
      </c>
      <c r="D44" s="55">
        <v>40</v>
      </c>
      <c r="E44" s="55">
        <v>42.1</v>
      </c>
      <c r="F44" s="55">
        <v>43.7</v>
      </c>
      <c r="G44" s="37"/>
    </row>
    <row r="45" spans="2:7" ht="16.149999999999999" customHeight="1" x14ac:dyDescent="0.2">
      <c r="B45" s="61"/>
      <c r="C45" s="28" t="s">
        <v>9</v>
      </c>
      <c r="D45" s="20"/>
      <c r="E45" s="20"/>
      <c r="F45" s="20"/>
      <c r="G45" s="37"/>
    </row>
    <row r="46" spans="2:7" ht="42.75" customHeight="1" x14ac:dyDescent="0.2">
      <c r="B46" s="30" t="s">
        <v>31</v>
      </c>
      <c r="C46" s="14" t="s">
        <v>53</v>
      </c>
      <c r="D46" s="21"/>
      <c r="E46" s="21"/>
      <c r="F46" s="21"/>
      <c r="G46" s="34" t="s">
        <v>40</v>
      </c>
    </row>
    <row r="47" spans="2:7" ht="16.149999999999999" customHeight="1" x14ac:dyDescent="0.2">
      <c r="B47" s="16"/>
      <c r="C47" s="17" t="s">
        <v>3</v>
      </c>
      <c r="D47" s="7">
        <f>SUM(D49)</f>
        <v>890</v>
      </c>
      <c r="E47" s="7">
        <f t="shared" ref="E47:F47" si="6">SUM(E49)</f>
        <v>890</v>
      </c>
      <c r="F47" s="7">
        <f t="shared" si="6"/>
        <v>0</v>
      </c>
      <c r="G47" s="35"/>
    </row>
    <row r="48" spans="2:7" ht="16.149999999999999" customHeight="1" x14ac:dyDescent="0.2">
      <c r="B48" s="59"/>
      <c r="C48" s="29" t="s">
        <v>4</v>
      </c>
      <c r="D48" s="6"/>
      <c r="E48" s="6"/>
      <c r="F48" s="6"/>
      <c r="G48" s="36"/>
    </row>
    <row r="49" spans="2:7" ht="16.149999999999999" customHeight="1" x14ac:dyDescent="0.2">
      <c r="B49" s="60"/>
      <c r="C49" s="28" t="s">
        <v>13</v>
      </c>
      <c r="D49" s="55">
        <v>890</v>
      </c>
      <c r="E49" s="55">
        <v>890</v>
      </c>
      <c r="F49" s="20"/>
      <c r="G49" s="37"/>
    </row>
    <row r="50" spans="2:7" ht="40.5" customHeight="1" x14ac:dyDescent="0.2">
      <c r="B50" s="11" t="s">
        <v>32</v>
      </c>
      <c r="C50" s="11" t="s">
        <v>54</v>
      </c>
      <c r="D50" s="12"/>
      <c r="E50" s="12"/>
      <c r="F50" s="12"/>
      <c r="G50" s="33"/>
    </row>
    <row r="51" spans="2:7" ht="28.5" customHeight="1" x14ac:dyDescent="0.2">
      <c r="B51" s="30" t="s">
        <v>33</v>
      </c>
      <c r="C51" s="14" t="s">
        <v>55</v>
      </c>
      <c r="D51" s="21"/>
      <c r="E51" s="21"/>
      <c r="F51" s="21"/>
      <c r="G51" s="34" t="s">
        <v>42</v>
      </c>
    </row>
    <row r="52" spans="2:7" ht="16.149999999999999" customHeight="1" x14ac:dyDescent="0.2">
      <c r="B52" s="16"/>
      <c r="C52" s="17" t="s">
        <v>3</v>
      </c>
      <c r="D52" s="7">
        <f>SUM(D54:D55)</f>
        <v>83</v>
      </c>
      <c r="E52" s="7">
        <f t="shared" ref="E52:F52" si="7">SUM(E54:E55)</f>
        <v>86.9</v>
      </c>
      <c r="F52" s="7">
        <f t="shared" si="7"/>
        <v>90.2</v>
      </c>
      <c r="G52" s="35"/>
    </row>
    <row r="53" spans="2:7" ht="16.149999999999999" customHeight="1" x14ac:dyDescent="0.2">
      <c r="B53" s="59"/>
      <c r="C53" s="29" t="s">
        <v>4</v>
      </c>
      <c r="D53" s="6"/>
      <c r="E53" s="6"/>
      <c r="F53" s="6"/>
      <c r="G53" s="36"/>
    </row>
    <row r="54" spans="2:7" ht="27.75" customHeight="1" x14ac:dyDescent="0.2">
      <c r="B54" s="60"/>
      <c r="C54" s="28" t="s">
        <v>10</v>
      </c>
      <c r="D54" s="55">
        <v>82.6</v>
      </c>
      <c r="E54" s="55">
        <v>86.9</v>
      </c>
      <c r="F54" s="55">
        <v>90.2</v>
      </c>
      <c r="G54" s="37"/>
    </row>
    <row r="55" spans="2:7" ht="17.25" customHeight="1" x14ac:dyDescent="0.2">
      <c r="B55" s="61"/>
      <c r="C55" s="28" t="s">
        <v>9</v>
      </c>
      <c r="D55" s="55">
        <v>0.4</v>
      </c>
      <c r="E55" s="55"/>
      <c r="F55" s="55"/>
      <c r="G55" s="37"/>
    </row>
    <row r="56" spans="2:7" ht="32.25" customHeight="1" x14ac:dyDescent="0.2">
      <c r="B56" s="30" t="s">
        <v>34</v>
      </c>
      <c r="C56" s="14" t="s">
        <v>56</v>
      </c>
      <c r="D56" s="21"/>
      <c r="E56" s="21"/>
      <c r="F56" s="21"/>
      <c r="G56" s="34" t="s">
        <v>43</v>
      </c>
    </row>
    <row r="57" spans="2:7" ht="16.149999999999999" customHeight="1" x14ac:dyDescent="0.2">
      <c r="B57" s="16"/>
      <c r="C57" s="17" t="s">
        <v>3</v>
      </c>
      <c r="D57" s="7">
        <f>SUM(D59)</f>
        <v>79</v>
      </c>
      <c r="E57" s="7">
        <f t="shared" ref="E57:F57" si="8">SUM(E59)</f>
        <v>83.1</v>
      </c>
      <c r="F57" s="7">
        <f t="shared" si="8"/>
        <v>86.9</v>
      </c>
      <c r="G57" s="35"/>
    </row>
    <row r="58" spans="2:7" ht="16.149999999999999" customHeight="1" x14ac:dyDescent="0.2">
      <c r="B58" s="59"/>
      <c r="C58" s="29" t="s">
        <v>4</v>
      </c>
      <c r="D58" s="6"/>
      <c r="E58" s="6"/>
      <c r="F58" s="6"/>
      <c r="G58" s="36"/>
    </row>
    <row r="59" spans="2:7" ht="28.5" customHeight="1" x14ac:dyDescent="0.2">
      <c r="B59" s="60"/>
      <c r="C59" s="28" t="s">
        <v>10</v>
      </c>
      <c r="D59" s="55">
        <v>79</v>
      </c>
      <c r="E59" s="55">
        <v>83.1</v>
      </c>
      <c r="F59" s="55">
        <v>86.9</v>
      </c>
      <c r="G59" s="37"/>
    </row>
    <row r="60" spans="2:7" ht="17.25" customHeight="1" x14ac:dyDescent="0.2">
      <c r="B60" s="61"/>
      <c r="C60" s="28" t="s">
        <v>9</v>
      </c>
      <c r="D60" s="20"/>
      <c r="E60" s="20"/>
      <c r="F60" s="20"/>
      <c r="G60" s="37"/>
    </row>
    <row r="61" spans="2:7" ht="31.5" customHeight="1" x14ac:dyDescent="0.2">
      <c r="B61" s="30" t="s">
        <v>35</v>
      </c>
      <c r="C61" s="14" t="s">
        <v>57</v>
      </c>
      <c r="D61" s="21"/>
      <c r="E61" s="21"/>
      <c r="F61" s="21"/>
      <c r="G61" s="34" t="s">
        <v>44</v>
      </c>
    </row>
    <row r="62" spans="2:7" ht="14.25" customHeight="1" x14ac:dyDescent="0.2">
      <c r="B62" s="16"/>
      <c r="C62" s="17" t="s">
        <v>3</v>
      </c>
      <c r="D62" s="7">
        <f>SUM(D64:D65)</f>
        <v>10</v>
      </c>
      <c r="E62" s="7">
        <f t="shared" ref="E62:F62" si="9">SUM(E64:E65)</f>
        <v>10.5</v>
      </c>
      <c r="F62" s="7">
        <f t="shared" si="9"/>
        <v>10.9</v>
      </c>
      <c r="G62" s="35"/>
    </row>
    <row r="63" spans="2:7" ht="18" customHeight="1" x14ac:dyDescent="0.2">
      <c r="B63" s="59"/>
      <c r="C63" s="29" t="s">
        <v>4</v>
      </c>
      <c r="D63" s="6"/>
      <c r="E63" s="6"/>
      <c r="F63" s="6"/>
      <c r="G63" s="36"/>
    </row>
    <row r="64" spans="2:7" ht="28.5" customHeight="1" x14ac:dyDescent="0.2">
      <c r="B64" s="60"/>
      <c r="C64" s="28" t="s">
        <v>10</v>
      </c>
      <c r="D64" s="55">
        <v>10</v>
      </c>
      <c r="E64" s="55">
        <v>10.5</v>
      </c>
      <c r="F64" s="55">
        <v>10.9</v>
      </c>
      <c r="G64" s="37"/>
    </row>
    <row r="65" spans="2:7" ht="18.75" customHeight="1" x14ac:dyDescent="0.2">
      <c r="B65" s="61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36</v>
      </c>
      <c r="C66" s="11" t="s">
        <v>58</v>
      </c>
      <c r="D66" s="12"/>
      <c r="E66" s="12"/>
      <c r="F66" s="12"/>
      <c r="G66" s="33"/>
    </row>
    <row r="67" spans="2:7" ht="44.25" customHeight="1" x14ac:dyDescent="0.2">
      <c r="B67" s="30" t="s">
        <v>37</v>
      </c>
      <c r="C67" s="14" t="s">
        <v>59</v>
      </c>
      <c r="D67" s="21"/>
      <c r="E67" s="21"/>
      <c r="F67" s="21"/>
      <c r="G67" s="34" t="s">
        <v>43</v>
      </c>
    </row>
    <row r="68" spans="2:7" ht="16.5" customHeight="1" x14ac:dyDescent="0.2">
      <c r="B68" s="16"/>
      <c r="C68" s="17" t="s">
        <v>3</v>
      </c>
      <c r="D68" s="7">
        <f>SUM(D70:D73)</f>
        <v>100</v>
      </c>
      <c r="E68" s="7">
        <f t="shared" ref="E68:F68" si="10">SUM(E70:E73)</f>
        <v>220</v>
      </c>
      <c r="F68" s="7">
        <f t="shared" si="10"/>
        <v>1600</v>
      </c>
      <c r="G68" s="35"/>
    </row>
    <row r="69" spans="2:7" ht="18" customHeight="1" x14ac:dyDescent="0.2">
      <c r="B69" s="59"/>
      <c r="C69" s="29" t="s">
        <v>4</v>
      </c>
      <c r="D69" s="6"/>
      <c r="E69" s="6"/>
      <c r="F69" s="6"/>
      <c r="G69" s="36"/>
    </row>
    <row r="70" spans="2:7" ht="29.45" customHeight="1" x14ac:dyDescent="0.2">
      <c r="B70" s="60"/>
      <c r="C70" s="28" t="s">
        <v>10</v>
      </c>
      <c r="D70" s="20"/>
      <c r="E70" s="20"/>
      <c r="F70" s="20">
        <v>500</v>
      </c>
      <c r="G70" s="37"/>
    </row>
    <row r="71" spans="2:7" ht="18" customHeight="1" x14ac:dyDescent="0.2">
      <c r="B71" s="60"/>
      <c r="C71" s="15" t="s">
        <v>13</v>
      </c>
      <c r="D71" s="20"/>
      <c r="E71" s="20">
        <v>20</v>
      </c>
      <c r="F71" s="20">
        <v>100</v>
      </c>
      <c r="G71" s="37"/>
    </row>
    <row r="72" spans="2:7" ht="28.5" customHeight="1" x14ac:dyDescent="0.2">
      <c r="B72" s="60"/>
      <c r="C72" s="15" t="s">
        <v>14</v>
      </c>
      <c r="D72" s="20"/>
      <c r="E72" s="20">
        <v>200</v>
      </c>
      <c r="F72" s="20">
        <v>1000</v>
      </c>
      <c r="G72" s="37"/>
    </row>
    <row r="73" spans="2:7" ht="16.5" customHeight="1" x14ac:dyDescent="0.2">
      <c r="B73" s="61"/>
      <c r="C73" s="28" t="s">
        <v>9</v>
      </c>
      <c r="D73" s="55">
        <v>100</v>
      </c>
      <c r="E73" s="20"/>
      <c r="F73" s="20"/>
      <c r="G73" s="37"/>
    </row>
    <row r="74" spans="2:7" ht="51.6" customHeight="1" x14ac:dyDescent="0.2">
      <c r="B74" s="30" t="s">
        <v>38</v>
      </c>
      <c r="C74" s="14" t="s">
        <v>69</v>
      </c>
      <c r="D74" s="21"/>
      <c r="E74" s="21"/>
      <c r="F74" s="21"/>
      <c r="G74" s="34" t="s">
        <v>45</v>
      </c>
    </row>
    <row r="75" spans="2:7" ht="16.5" customHeight="1" x14ac:dyDescent="0.2">
      <c r="B75" s="16"/>
      <c r="C75" s="17" t="s">
        <v>3</v>
      </c>
      <c r="D75" s="7">
        <f>SUM(D77:D80)</f>
        <v>10</v>
      </c>
      <c r="E75" s="7">
        <f t="shared" ref="E75:F75" si="11">SUM(E77:E80)</f>
        <v>25</v>
      </c>
      <c r="F75" s="7">
        <f t="shared" si="11"/>
        <v>190</v>
      </c>
      <c r="G75" s="35"/>
    </row>
    <row r="76" spans="2:7" ht="16.5" customHeight="1" x14ac:dyDescent="0.2">
      <c r="B76" s="59"/>
      <c r="C76" s="29" t="s">
        <v>4</v>
      </c>
      <c r="D76" s="6"/>
      <c r="E76" s="6"/>
      <c r="F76" s="6"/>
      <c r="G76" s="36"/>
    </row>
    <row r="77" spans="2:7" ht="28.9" customHeight="1" x14ac:dyDescent="0.2">
      <c r="B77" s="60"/>
      <c r="C77" s="28" t="s">
        <v>10</v>
      </c>
      <c r="D77" s="55">
        <v>10</v>
      </c>
      <c r="E77" s="20"/>
      <c r="F77" s="20">
        <v>100</v>
      </c>
      <c r="G77" s="37"/>
    </row>
    <row r="78" spans="2:7" ht="16.5" customHeight="1" x14ac:dyDescent="0.2">
      <c r="B78" s="60"/>
      <c r="C78" s="15" t="s">
        <v>13</v>
      </c>
      <c r="D78" s="20"/>
      <c r="E78" s="20">
        <v>5</v>
      </c>
      <c r="F78" s="20">
        <v>10</v>
      </c>
      <c r="G78" s="37"/>
    </row>
    <row r="79" spans="2:7" ht="16.5" customHeight="1" x14ac:dyDescent="0.2">
      <c r="B79" s="60"/>
      <c r="C79" s="15" t="s">
        <v>14</v>
      </c>
      <c r="D79" s="20"/>
      <c r="E79" s="20">
        <v>20</v>
      </c>
      <c r="F79" s="20">
        <v>80</v>
      </c>
      <c r="G79" s="37"/>
    </row>
    <row r="80" spans="2:7" ht="16.5" customHeight="1" x14ac:dyDescent="0.2">
      <c r="B80" s="61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65</v>
      </c>
      <c r="C81" s="14" t="s">
        <v>66</v>
      </c>
      <c r="D81" s="21"/>
      <c r="E81" s="21"/>
      <c r="F81" s="21"/>
      <c r="G81" s="34" t="s">
        <v>72</v>
      </c>
    </row>
    <row r="82" spans="2:7" ht="16.5" customHeight="1" x14ac:dyDescent="0.2">
      <c r="B82" s="16"/>
      <c r="C82" s="17" t="s">
        <v>3</v>
      </c>
      <c r="D82" s="7">
        <f>SUM(D84:D87)</f>
        <v>15</v>
      </c>
      <c r="E82" s="7">
        <f t="shared" ref="E82:F82" si="12">SUM(E84:E87)</f>
        <v>25</v>
      </c>
      <c r="F82" s="7">
        <f t="shared" si="12"/>
        <v>650</v>
      </c>
      <c r="G82" s="35"/>
    </row>
    <row r="83" spans="2:7" ht="16.5" customHeight="1" x14ac:dyDescent="0.2">
      <c r="B83" s="52"/>
      <c r="C83" s="29" t="s">
        <v>4</v>
      </c>
      <c r="D83" s="6"/>
      <c r="E83" s="6"/>
      <c r="F83" s="6"/>
      <c r="G83" s="36"/>
    </row>
    <row r="84" spans="2:7" ht="25.5" customHeight="1" x14ac:dyDescent="0.2">
      <c r="B84" s="53"/>
      <c r="C84" s="28" t="s">
        <v>10</v>
      </c>
      <c r="D84" s="55">
        <v>15</v>
      </c>
      <c r="E84" s="20"/>
      <c r="F84" s="20">
        <v>100</v>
      </c>
      <c r="G84" s="37"/>
    </row>
    <row r="85" spans="2:7" ht="16.5" customHeight="1" x14ac:dyDescent="0.2">
      <c r="B85" s="53"/>
      <c r="C85" s="15" t="s">
        <v>13</v>
      </c>
      <c r="D85" s="20"/>
      <c r="E85" s="20">
        <v>5</v>
      </c>
      <c r="F85" s="20">
        <v>50</v>
      </c>
      <c r="G85" s="37"/>
    </row>
    <row r="86" spans="2:7" ht="16.5" customHeight="1" x14ac:dyDescent="0.2">
      <c r="B86" s="53"/>
      <c r="C86" s="15" t="s">
        <v>14</v>
      </c>
      <c r="D86" s="20"/>
      <c r="E86" s="20">
        <v>20</v>
      </c>
      <c r="F86" s="20">
        <v>500</v>
      </c>
      <c r="G86" s="37"/>
    </row>
    <row r="87" spans="2:7" ht="16.5" customHeight="1" x14ac:dyDescent="0.2">
      <c r="B87" s="32"/>
      <c r="C87" s="28" t="s">
        <v>9</v>
      </c>
      <c r="D87" s="20"/>
      <c r="E87" s="20"/>
      <c r="F87" s="20"/>
      <c r="G87" s="37"/>
    </row>
    <row r="88" spans="2:7" ht="42.75" customHeight="1" x14ac:dyDescent="0.2">
      <c r="B88" s="30" t="s">
        <v>67</v>
      </c>
      <c r="C88" s="14" t="s">
        <v>68</v>
      </c>
      <c r="D88" s="21"/>
      <c r="E88" s="21"/>
      <c r="F88" s="21"/>
      <c r="G88" s="34" t="s">
        <v>72</v>
      </c>
    </row>
    <row r="89" spans="2:7" ht="16.5" customHeight="1" x14ac:dyDescent="0.2">
      <c r="B89" s="16"/>
      <c r="C89" s="17" t="s">
        <v>3</v>
      </c>
      <c r="D89" s="7">
        <f>SUM(D91:D94)</f>
        <v>20</v>
      </c>
      <c r="E89" s="7">
        <f t="shared" ref="E89:F89" si="13">SUM(E91:E94)</f>
        <v>25</v>
      </c>
      <c r="F89" s="7">
        <f t="shared" si="13"/>
        <v>750</v>
      </c>
      <c r="G89" s="35"/>
    </row>
    <row r="90" spans="2:7" ht="16.5" customHeight="1" x14ac:dyDescent="0.2">
      <c r="B90" s="52"/>
      <c r="C90" s="29" t="s">
        <v>4</v>
      </c>
      <c r="D90" s="6"/>
      <c r="E90" s="6"/>
      <c r="F90" s="6"/>
      <c r="G90" s="36"/>
    </row>
    <row r="91" spans="2:7" ht="26.25" customHeight="1" x14ac:dyDescent="0.2">
      <c r="B91" s="53"/>
      <c r="C91" s="28" t="s">
        <v>10</v>
      </c>
      <c r="D91" s="55">
        <v>20</v>
      </c>
      <c r="E91" s="20"/>
      <c r="F91" s="20">
        <v>200</v>
      </c>
      <c r="G91" s="37"/>
    </row>
    <row r="92" spans="2:7" ht="16.5" customHeight="1" x14ac:dyDescent="0.2">
      <c r="B92" s="53"/>
      <c r="C92" s="15" t="s">
        <v>13</v>
      </c>
      <c r="D92" s="20"/>
      <c r="E92" s="20">
        <v>5</v>
      </c>
      <c r="F92" s="20">
        <v>50</v>
      </c>
      <c r="G92" s="37"/>
    </row>
    <row r="93" spans="2:7" ht="16.5" customHeight="1" x14ac:dyDescent="0.2">
      <c r="B93" s="53"/>
      <c r="C93" s="15" t="s">
        <v>14</v>
      </c>
      <c r="D93" s="20"/>
      <c r="E93" s="20">
        <v>20</v>
      </c>
      <c r="F93" s="20">
        <v>500</v>
      </c>
      <c r="G93" s="37"/>
    </row>
    <row r="94" spans="2:7" ht="16.5" customHeight="1" x14ac:dyDescent="0.2">
      <c r="B94" s="32"/>
      <c r="C94" s="28" t="s">
        <v>9</v>
      </c>
      <c r="D94" s="20"/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D7+D14+D36+D42+D47+D52+D57+D62+D75+D68+D21+D28+D82+D89</f>
        <v>2466.1</v>
      </c>
      <c r="E95" s="27">
        <f>E7+E14+E36+E42+E47+E52+E57+E62+E75+E68+E21+E28+E89+E82</f>
        <v>1864.8000000000002</v>
      </c>
      <c r="F95" s="27">
        <f>F7+F14+F36+F42+F47+F52+F57+F62+F75+F68+F21+F28+F89+F82</f>
        <v>3879</v>
      </c>
      <c r="G95" s="38"/>
    </row>
    <row r="96" spans="2:7" ht="15.75" customHeight="1" x14ac:dyDescent="0.2">
      <c r="B96" s="19"/>
      <c r="C96" s="18" t="s">
        <v>5</v>
      </c>
      <c r="D96" s="5">
        <f>SUM(D89+D82+D75+D28+D21+D14+D7)</f>
        <v>807</v>
      </c>
      <c r="E96" s="5">
        <f t="shared" ref="E96:F96" si="14">SUM(E89+E82+E75+E28+E21+E14+E7)</f>
        <v>75</v>
      </c>
      <c r="F96" s="5">
        <f t="shared" si="14"/>
        <v>1590</v>
      </c>
      <c r="G96" s="39"/>
    </row>
    <row r="97" spans="2:7" ht="31.5" customHeight="1" x14ac:dyDescent="0.2">
      <c r="B97" s="19"/>
      <c r="C97" s="18" t="s">
        <v>6</v>
      </c>
      <c r="D97" s="54">
        <v>400.2</v>
      </c>
      <c r="E97" s="5">
        <f>+E95-D95</f>
        <v>-601.29999999999973</v>
      </c>
      <c r="F97" s="5">
        <f>+F95-E95</f>
        <v>2014.1999999999998</v>
      </c>
      <c r="G97" s="39"/>
    </row>
    <row r="98" spans="2:7" x14ac:dyDescent="0.2">
      <c r="C98" s="4"/>
    </row>
    <row r="99" spans="2:7" ht="13.15" customHeight="1" x14ac:dyDescent="0.2">
      <c r="B99" s="58" t="s">
        <v>11</v>
      </c>
      <c r="C99" s="58"/>
      <c r="D99" s="58"/>
      <c r="E99" s="58"/>
      <c r="F99" s="58"/>
      <c r="G99" s="58"/>
    </row>
    <row r="100" spans="2:7" ht="18" customHeight="1" x14ac:dyDescent="0.2">
      <c r="B100" s="58" t="s">
        <v>12</v>
      </c>
      <c r="C100" s="58"/>
      <c r="D100" s="58"/>
      <c r="E100" s="58"/>
      <c r="F100" s="58"/>
      <c r="G100" s="58"/>
    </row>
    <row r="101" spans="2:7" x14ac:dyDescent="0.2">
      <c r="B101" s="62" t="s">
        <v>16</v>
      </c>
      <c r="C101" s="62"/>
      <c r="D101" s="62"/>
      <c r="E101" s="62"/>
      <c r="F101" s="62"/>
      <c r="G101" s="62"/>
    </row>
    <row r="102" spans="2:7" x14ac:dyDescent="0.2">
      <c r="B102" s="1" t="s">
        <v>15</v>
      </c>
    </row>
    <row r="104" spans="2:7" x14ac:dyDescent="0.2">
      <c r="B104" s="50" t="s">
        <v>60</v>
      </c>
      <c r="C104" s="56">
        <v>2025</v>
      </c>
      <c r="D104" s="51">
        <v>2026</v>
      </c>
      <c r="E104" s="51">
        <v>2027</v>
      </c>
    </row>
    <row r="105" spans="2:7" ht="36" x14ac:dyDescent="0.2">
      <c r="B105" s="43" t="s">
        <v>3</v>
      </c>
      <c r="C105" s="44">
        <f>+C107+C108+C109+C110+C111+C112</f>
        <v>2466.1</v>
      </c>
      <c r="D105" s="44">
        <f>+D107+D108+D109+D110+D111+D112</f>
        <v>1864.8</v>
      </c>
      <c r="E105" s="44">
        <f>+E107+E108+E109+E110+E111+E112</f>
        <v>3879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+D9+D16+D23+D38+D44+D54+D59+D64+D70+D77+D30+D84+D91</f>
        <v>459.5</v>
      </c>
      <c r="D107" s="48">
        <f>E23+E38+E44+E54+E59+E64+E70+E77</f>
        <v>225.70000000000002</v>
      </c>
      <c r="E107" s="48">
        <f>F23+F38+F44+F54+F59+F64+F70+F77+F84+F91</f>
        <v>1134.9000000000001</v>
      </c>
    </row>
    <row r="108" spans="2:7" ht="24" x14ac:dyDescent="0.2">
      <c r="B108" s="47" t="s">
        <v>61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SUM(D73+D55+D40)</f>
        <v>100.5</v>
      </c>
      <c r="D109" s="48"/>
      <c r="E109" s="48"/>
    </row>
    <row r="110" spans="2:7" x14ac:dyDescent="0.2">
      <c r="B110" s="47" t="s">
        <v>62</v>
      </c>
      <c r="C110" s="48"/>
      <c r="D110" s="48"/>
      <c r="E110" s="48"/>
    </row>
    <row r="111" spans="2:7" ht="36" x14ac:dyDescent="0.2">
      <c r="B111" s="47" t="s">
        <v>13</v>
      </c>
      <c r="C111" s="48">
        <f>+D10+D17+D39+D49+D31+D24</f>
        <v>1428.4</v>
      </c>
      <c r="D111" s="48">
        <f>+E10+E17+E39+E49+E92+E85+E78+E71</f>
        <v>1379.1</v>
      </c>
      <c r="E111" s="48">
        <f>+F10+F17+F39+F49+F92+F85+F78+F71</f>
        <v>664.1</v>
      </c>
    </row>
    <row r="112" spans="2:7" ht="38.25" customHeight="1" x14ac:dyDescent="0.2">
      <c r="B112" s="49" t="s">
        <v>14</v>
      </c>
      <c r="C112" s="48">
        <f>+D11+D18+D72+D79+D32+D25</f>
        <v>477.7</v>
      </c>
      <c r="D112" s="48">
        <f>+E11+E18+E72+E79+E25+E93+E86</f>
        <v>260</v>
      </c>
      <c r="E112" s="48">
        <f>+F11+F18+F72+F79+F25+F93+F86</f>
        <v>2080</v>
      </c>
    </row>
  </sheetData>
  <customSheetViews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AE9DA1E0-6181-496E-99C6-08519C19A850}" fitToPage="1" topLeftCell="A97">
      <selection activeCell="F79" sqref="F79"/>
      <pageMargins left="0.39370078740157483" right="0.39370078740157483" top="0.59055118110236227" bottom="0.59055118110236227" header="0" footer="0"/>
      <pageSetup paperSize="9" scale="61" fitToHeight="0" orientation="portrait" r:id="rId6"/>
    </customSheetView>
  </customSheetViews>
  <mergeCells count="14">
    <mergeCell ref="B101:G101"/>
    <mergeCell ref="B99:G99"/>
    <mergeCell ref="B37:B40"/>
    <mergeCell ref="B43:B45"/>
    <mergeCell ref="B48:B49"/>
    <mergeCell ref="B53:B55"/>
    <mergeCell ref="B2:G2"/>
    <mergeCell ref="B100:G100"/>
    <mergeCell ref="B58:B60"/>
    <mergeCell ref="B63:B65"/>
    <mergeCell ref="B69:B73"/>
    <mergeCell ref="B76:B80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2024-02-10T11:54:32Z</cp:lastPrinted>
  <dcterms:created xsi:type="dcterms:W3CDTF">2023-07-11T10:34:54Z</dcterms:created>
  <dcterms:modified xsi:type="dcterms:W3CDTF">2025-09-10T11:44:06Z</dcterms:modified>
</cp:coreProperties>
</file>