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D205" i="1" s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4" i="1" s="1"/>
  <c r="E213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<sst xmlns="http://schemas.openxmlformats.org/spreadsheetml/2006/main" count="293" uniqueCount="117">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</sst>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9" Type="http://schemas.openxmlformats.org/officeDocument/2006/relationships/revisionLog" Target="revisionLog36.xml"/><Relationship Id="rId332" Type="http://schemas.openxmlformats.org/officeDocument/2006/relationships/revisionLog" Target="revisionLog39.xml"/><Relationship Id="rId328" Type="http://schemas.openxmlformats.org/officeDocument/2006/relationships/revisionLog" Target="revisionLog35.xml"/><Relationship Id="rId331" Type="http://schemas.openxmlformats.org/officeDocument/2006/relationships/revisionLog" Target="revisionLog38.xml"/><Relationship Id="rId330" Type="http://schemas.openxmlformats.org/officeDocument/2006/relationships/revisionLog" Target="revisionLog37.xml"/><Relationship Id="rId333" Type="http://schemas.openxmlformats.org/officeDocument/2006/relationships/revisionLog" Target="revisionLog4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979593-8D1A-4719-9F70-E7384AE9664C}" diskRevisions="1" revisionId="1865" version="2" preserveHistory="15">
  <header guid="{29F9AC26-FA08-4B9C-B1C9-2BA0C9EA0AED}" dateTime="2025-09-09T09:37:39" maxSheetId="3" userName="user" r:id="rId328" minRId="1837">
    <sheetIdMap count="2">
      <sheetId val="1"/>
      <sheetId val="2"/>
    </sheetIdMap>
  </header>
  <header guid="{A2113097-97BB-4E09-AD39-4F6102243DBF}" dateTime="2025-09-09T11:01:48" maxSheetId="3" userName="user" r:id="rId329" minRId="1838" maxRId="1845">
    <sheetIdMap count="2">
      <sheetId val="1"/>
      <sheetId val="2"/>
    </sheetIdMap>
  </header>
  <header guid="{39FA9DAB-221D-431C-89D1-F704BCB1E608}" dateTime="2025-09-10T10:34:22" maxSheetId="3" userName="user" r:id="rId330" minRId="1846" maxRId="1860">
    <sheetIdMap count="2">
      <sheetId val="1"/>
      <sheetId val="2"/>
    </sheetIdMap>
  </header>
  <header guid="{48E86691-7C9C-47D5-B893-C0E0DBD940FA}" dateTime="2025-09-10T10:36:54" maxSheetId="3" userName="user" r:id="rId331" minRId="1861" maxRId="1862">
    <sheetIdMap count="2">
      <sheetId val="1"/>
      <sheetId val="2"/>
    </sheetIdMap>
  </header>
  <header guid="{6019A71B-CCC1-47DA-B88D-4666F474FFE2}" dateTime="2025-09-10T14:23:50" maxSheetId="3" userName="user" r:id="rId332" minRId="1863" maxRId="1864">
    <sheetIdMap count="2">
      <sheetId val="1"/>
      <sheetId val="2"/>
    </sheetIdMap>
  </header>
  <header guid="{54979593-8D1A-4719-9F70-E7384AE9664C}" dateTime="2025-09-10T14:48:29" maxSheetId="3" userName="Irena Stankeviciene" r:id="rId333" minRId="1865">
    <sheetIdMap count="2">
      <sheetId val="1"/>
      <sheetId val="2"/>
    </sheetIdMap>
  </header>
</header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7" sId="1">
    <oc r="C179" t="inlineStr">
      <is>
        <t xml:space="preserve">Priemonė: Projekto „Visos dienos mokyklos paslaugų prieinamumo didinimas“ įgyvendinimas </t>
      </is>
    </oc>
    <nc r="C179" t="inlineStr">
      <is>
        <t xml:space="preserve">Priemonė: Projekto „Visos dienos mokyklos paslaugų prieinamumo didinimas Panevėžio rajono ir Šiaulių rajono mokyklose“ įgyvendinimas </t>
      </is>
    </nc>
  </rcc>
  <rcv guid="{332F9C2A-37BA-4BBD-8438-18775629EB58}" action="delete"/>
  <rcv guid="{332F9C2A-37BA-4BBD-8438-18775629EB58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8" sId="1" numFmtId="4">
    <oc r="D32">
      <v>6470.8</v>
    </oc>
    <nc r="D32">
      <v>6470.5</v>
    </nc>
  </rcc>
  <rcc rId="1839" sId="1" numFmtId="4">
    <oc r="D33">
      <v>8986</v>
    </oc>
    <nc r="D33">
      <v>8985.7999999999993</v>
    </nc>
  </rcc>
  <rcc rId="1840" sId="1" numFmtId="4">
    <oc r="D35">
      <v>1376.3</v>
    </oc>
    <nc r="D35">
      <v>1346.8</v>
    </nc>
  </rcc>
  <rcc rId="1841" sId="1" numFmtId="4">
    <oc r="D68">
      <v>115.4</v>
    </oc>
    <nc r="D68">
      <v>60.4</v>
    </nc>
  </rcc>
  <rcc rId="1842" sId="1" numFmtId="4">
    <oc r="D66">
      <v>1103.5999999999999</v>
    </oc>
    <nc r="D66">
      <v>1103.9000000000001</v>
    </nc>
  </rcc>
  <rcc rId="1843" sId="1" numFmtId="4">
    <oc r="D86">
      <v>1273.2</v>
    </oc>
    <nc r="D86">
      <v>1273.4000000000001</v>
    </nc>
  </rcc>
  <rcc rId="1844" sId="1" numFmtId="4">
    <oc r="D114">
      <v>120</v>
    </oc>
    <nc r="D114">
      <v>137.69999999999999</v>
    </nc>
  </rcc>
  <rcc rId="1845" sId="1" numFmtId="4">
    <nc r="D165">
      <v>66.8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6" sId="1" numFmtId="4">
    <oc r="D35">
      <v>1346.8</v>
    </oc>
    <nc r="D35">
      <v>1351.8</v>
    </nc>
  </rcc>
  <rcc rId="1847" sId="1" numFmtId="4">
    <oc r="D59">
      <v>431.7</v>
    </oc>
    <nc r="D59">
      <v>443.7</v>
    </nc>
  </rcc>
  <rcc rId="1848" sId="1" numFmtId="4">
    <oc r="D66">
      <v>1103.9000000000001</v>
    </oc>
    <nc r="D66">
      <v>1091.9000000000001</v>
    </nc>
  </rcc>
  <rcc rId="1849" sId="1" numFmtId="4">
    <oc r="D68">
      <v>60.4</v>
    </oc>
    <nc r="D68">
      <v>67</v>
    </nc>
  </rcc>
  <rcc rId="1850" sId="1" numFmtId="4">
    <oc r="D131">
      <v>611.4</v>
    </oc>
    <nc r="D131">
      <v>515.79999999999995</v>
    </nc>
  </rcc>
  <rcc rId="1851" sId="1" numFmtId="4">
    <oc r="D165">
      <v>66.8</v>
    </oc>
    <nc r="D165">
      <v>96.5</v>
    </nc>
  </rcc>
  <rrc rId="1852" sId="1" ref="A183:XFD183" action="insertRow"/>
  <rcc rId="1853" sId="1">
    <nc r="C183" t="inlineStr">
      <is>
        <t>Lietuvos Respublikos valstybės biudžeto dotacijos</t>
      </is>
    </nc>
  </rcc>
  <rcc rId="1854" sId="1" numFmtId="4">
    <nc r="D184">
      <v>198.2</v>
    </nc>
  </rcc>
  <rcc rId="1855" sId="1" numFmtId="4">
    <nc r="D183">
      <v>35</v>
    </nc>
  </rcc>
  <rcc rId="1856" sId="1">
    <oc r="D180">
      <f>SUM(D182:D185)</f>
    </oc>
    <nc r="D180">
      <f>SUM(D182:D185)</f>
    </nc>
  </rcc>
  <rcc rId="1857" sId="1" numFmtId="4">
    <oc r="D191">
      <v>100</v>
    </oc>
    <nc r="D191">
      <v>102</v>
    </nc>
  </rcc>
  <rcc rId="1858" sId="1" numFmtId="4">
    <nc r="D185">
      <v>15</v>
    </nc>
  </rcc>
  <rcc rId="1859" sId="1">
    <oc r="C219">
      <f>SUM(D10+D17+D25+D33+D41+D48+D60+D67+D73+D86+D92+D98+D107+D119+D137+D156+D163+D176+D190)</f>
    </oc>
    <nc r="C219">
      <f>SUM(D10+D17+D25+D33+D41+D48+D60+D67+D73+D86+D92+D98+D107+D119+D137+D156+D163+D176+D190+D183)</f>
    </nc>
  </rcc>
  <rcc rId="1860" sId="1">
    <oc r="C220">
      <f>SUM(D93+D120+D138+D144+D150+D157+D164+D170+D177+D184+D191)</f>
    </oc>
    <nc r="C220">
      <f>SUM(D93+D120+D138+D144+D150+D157+D164+D170+D177+D184+D191)</f>
    </nc>
  </rcc>
  <rcv guid="{332F9C2A-37BA-4BBD-8438-18775629EB58}" action="delete"/>
  <rcv guid="{332F9C2A-37BA-4BBD-8438-18775629EB58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1" sId="1" odxf="1" dxf="1">
    <nc r="F220">
      <f>SUM(C215+C216+C218+C219+C220)</f>
    </nc>
    <odxf>
      <numFmt numFmtId="0" formatCode="General"/>
    </odxf>
    <ndxf>
      <numFmt numFmtId="164" formatCode="0.0"/>
    </ndxf>
  </rcc>
  <rcc rId="1862" sId="1" numFmtId="4">
    <oc r="D206">
      <v>6934.4</v>
    </oc>
    <nc r="D206">
      <v>7130.3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3" sId="1" numFmtId="4">
    <oc r="D68">
      <v>67</v>
    </oc>
    <nc r="D68">
      <v>71</v>
    </nc>
  </rcc>
  <rcc rId="1864" sId="1" numFmtId="4">
    <oc r="D131">
      <v>515.79999999999995</v>
    </oc>
    <nc r="D131">
      <v>511.8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5" sId="1">
    <oc r="F220">
      <f>SUM(C215+C216+C218+C219+C220)</f>
    </oc>
    <nc r="F22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202" zoomScaleNormal="100" workbookViewId="0">
      <selection activeCell="F220" sqref="F22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6" t="s">
        <v>107</v>
      </c>
      <c r="C2" s="76"/>
      <c r="D2" s="76"/>
      <c r="E2" s="76"/>
      <c r="F2" s="76"/>
      <c r="G2" s="76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3763.7999999999993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1427.6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278.7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7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8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8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8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9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7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8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8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8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9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16973.2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7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8"/>
      <c r="C32" s="41" t="s">
        <v>10</v>
      </c>
      <c r="D32" s="23">
        <v>6470.5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8"/>
      <c r="C33" s="41" t="s">
        <v>13</v>
      </c>
      <c r="D33" s="23">
        <v>8985.7999999999993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8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9"/>
      <c r="C35" s="41" t="s">
        <v>9</v>
      </c>
      <c r="D35" s="23">
        <v>1351.8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760.4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400.19999999999993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694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443.7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3058.8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1091.9000000000001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1895.9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71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1899.6000000000001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1273.4000000000001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48.4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48.4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339.6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239.6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639.70000000000005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7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8"/>
      <c r="C107" s="59" t="s">
        <v>13</v>
      </c>
      <c r="D107" s="23">
        <v>639.70000000000005</v>
      </c>
      <c r="E107" s="23">
        <v>627.5</v>
      </c>
      <c r="F107" s="23">
        <v>627.5</v>
      </c>
      <c r="G107" s="55"/>
    </row>
    <row r="108" spans="2:7" ht="15.75" customHeight="1" x14ac:dyDescent="0.2">
      <c r="B108" s="79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2111.8000000000002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511.8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75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74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37753.400000000009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6734.3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7130.3</v>
      </c>
      <c r="E206" s="6">
        <f>+E204-D204</f>
        <v>-6679.200000000008</v>
      </c>
      <c r="F206" s="6">
        <f>+F204-E204</f>
        <v>-1031.7999999999993</v>
      </c>
      <c r="G206" s="58"/>
    </row>
    <row r="207" spans="2:7" ht="13.15" customHeight="1" x14ac:dyDescent="0.2">
      <c r="B207" s="82" t="s">
        <v>11</v>
      </c>
      <c r="C207" s="82"/>
      <c r="D207" s="82"/>
      <c r="E207" s="82"/>
      <c r="F207" s="82"/>
      <c r="G207" s="82"/>
    </row>
    <row r="208" spans="2:7" ht="18" customHeight="1" x14ac:dyDescent="0.2">
      <c r="B208" s="80" t="s">
        <v>12</v>
      </c>
      <c r="C208" s="80"/>
      <c r="D208" s="80"/>
      <c r="E208" s="80"/>
      <c r="F208" s="80"/>
      <c r="G208" s="80"/>
    </row>
    <row r="209" spans="2:7" x14ac:dyDescent="0.2">
      <c r="B209" s="81" t="s">
        <v>16</v>
      </c>
      <c r="C209" s="81"/>
      <c r="D209" s="81"/>
      <c r="E209" s="81"/>
      <c r="F209" s="81"/>
      <c r="G209" s="81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37753.399999999994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14469.7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551.79999999999995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2736.1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16342.199999999999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332F9C2A-37BA-4BBD-8438-18775629EB58}" fitToPage="1" topLeftCell="A195">
      <selection activeCell="C218" sqref="C21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2025-09-10T11:48:29Z</dcterms:modified>
</cp:coreProperties>
</file>