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3 programa 3 lentelė" sheetId="1" r:id="rId1"/>
    <sheet name="Lėšų atmintinė" sheetId="2" r:id="rId2"/>
  </sheets>
  <calcPr calcId="152511"/>
  <customWorkbookViews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<sst xmlns="http://schemas.openxmlformats.org/spreadsheetml/2006/main" count="217" uniqueCount="102">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</sst>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92" Type="http://schemas.openxmlformats.org/officeDocument/2006/relationships/revisionLog" Target="revisionLog2.xml"/><Relationship Id="rId191" Type="http://schemas.openxmlformats.org/officeDocument/2006/relationships/revisionLog" Target="revisionLog1.xml"/><Relationship Id="rId194" Type="http://schemas.openxmlformats.org/officeDocument/2006/relationships/revisionLog" Target="revisionLog4.xml"/><Relationship Id="rId19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EB9087-E086-4E3A-88F8-EAF578699398}" diskRevisions="1" revisionId="1201" preserveHistory="15">
  <header guid="{2D6D9AEC-7297-4285-B297-E4FD6D9B73C7}" dateTime="2025-04-03T10:15:09" maxSheetId="3" userName="user" r:id="rId191">
    <sheetIdMap count="2">
      <sheetId val="1"/>
      <sheetId val="2"/>
    </sheetIdMap>
  </header>
  <header guid="{67EFC485-0CC2-40C4-9C36-84AEF2F3A62D}" dateTime="2025-04-03T10:24:42" maxSheetId="3" userName="user" r:id="rId192" minRId="1162" maxRId="1179">
    <sheetIdMap count="2">
      <sheetId val="1"/>
      <sheetId val="2"/>
    </sheetIdMap>
  </header>
  <header guid="{8332A341-CF7F-4C5C-8E24-B394E35076A6}" dateTime="2025-04-03T10:26:08" maxSheetId="3" userName="user" r:id="rId193" minRId="1180" maxRId="1196">
    <sheetIdMap count="2">
      <sheetId val="1"/>
      <sheetId val="2"/>
    </sheetIdMap>
  </header>
  <header guid="{8CEB9087-E086-4E3A-88F8-EAF578699398}" dateTime="2025-04-03T10:53:36" maxSheetId="3" userName="user" r:id="rId194" minRId="1197" maxRId="120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2" sId="1" ref="A122:XFD122" action="insertRow"/>
  <rrc rId="1163" sId="1" ref="A122:XFD122" action="insertRow"/>
  <rrc rId="1164" sId="1" ref="A122:XFD122" action="insertRow"/>
  <rrc rId="1165" sId="1" ref="A122:XFD122" action="insertRow"/>
  <rrc rId="1166" sId="1" ref="A122:XFD122" action="insertRow"/>
  <rrc rId="1167" sId="1" ref="A122:XFD122" action="insertRow"/>
  <rrc rId="1168" sId="1" ref="A122:XFD122" action="insertRow"/>
  <rcc rId="1169" sId="1" odxf="1" dxf="1">
    <nc r="B122" t="inlineStr">
      <is>
        <t xml:space="preserve">003-01-05-05                </t>
      </is>
    </nc>
    <odxf>
      <font>
        <b val="0"/>
        <sz val="10"/>
        <name val="Times New Roman"/>
        <scheme val="none"/>
      </font>
      <fill>
        <patternFill>
          <bgColor theme="0"/>
        </patternFill>
      </fill>
      <alignment horizontal="general" vertical="center" readingOrder="0"/>
    </odxf>
    <n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ndxf>
  </rcc>
  <rcc rId="1170" sId="1" odxf="1" dxf="1">
    <nc r="C122" t="inlineStr">
      <is>
        <t xml:space="preserve">Priemonė: Projekto „Kltūrinis dialogas jaunimui 2025“ įgyvendinimas </t>
      </is>
    </nc>
    <odxf>
      <fill>
        <patternFill>
          <bgColor theme="0"/>
        </patternFill>
      </fill>
      <border outline="0">
        <left/>
        <right/>
      </border>
    </odxf>
    <n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ndxf>
  </rcc>
  <rfmt sheetId="1" sqref="D122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E122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F122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G122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</dxf>
  </rfmt>
  <rfmt sheetId="1" sqref="B123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</border>
    </dxf>
  </rfmt>
  <rcc rId="1171" sId="1" odxf="1" dxf="1">
    <nc r="C123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cc rId="1172" sId="1" odxf="1" dxf="1">
    <nc r="D123">
      <f>SUM(D125:D128)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ndxf>
  </rcc>
  <rcc rId="1173" sId="1" odxf="1" dxf="1">
    <nc r="E123">
      <f>SUM(E125:E128)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ndxf>
  </rcc>
  <rcc rId="1174" sId="1" odxf="1" dxf="1">
    <nc r="F123">
      <f>SUM(F125:F128)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ndxf>
  </rcc>
  <rfmt sheetId="1" sqref="G123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B124" start="0" length="0">
    <dxf>
      <border outline="0">
        <top style="thin">
          <color indexed="64"/>
        </top>
        <bottom/>
      </border>
    </dxf>
  </rfmt>
  <rcc rId="1175" sId="1" odxf="1" dxf="1">
    <nc r="C124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124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E124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F124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G124" start="0" length="0">
    <dxf>
      <fill>
        <patternFill patternType="solid">
          <bgColor theme="0"/>
        </patternFill>
      </fill>
    </dxf>
  </rfmt>
  <rfmt sheetId="1" sqref="B125" start="0" length="0">
    <dxf>
      <border outline="0">
        <bottom/>
      </border>
    </dxf>
  </rfmt>
  <rcc rId="1176" sId="1" odxf="1" dxf="1">
    <nc r="C125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E125" start="0" length="0">
    <dxf>
      <fill>
        <patternFill patternType="solid">
          <bgColor theme="0"/>
        </patternFill>
      </fill>
    </dxf>
  </rfmt>
  <rfmt sheetId="1" sqref="F125" start="0" length="0">
    <dxf>
      <fill>
        <patternFill patternType="solid">
          <bgColor theme="0"/>
        </patternFill>
      </fill>
    </dxf>
  </rfmt>
  <rfmt sheetId="1" sqref="B126" start="0" length="0">
    <dxf>
      <border outline="0">
        <bottom/>
      </border>
    </dxf>
  </rfmt>
  <rcc rId="1177" sId="1" odxf="1" dxf="1">
    <nc r="C126" t="inlineStr">
      <is>
        <t>Lietuvos Respublikos valstybės biudžeto dotacijos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E126" start="0" length="0">
    <dxf>
      <fill>
        <patternFill patternType="solid">
          <bgColor theme="0"/>
        </patternFill>
      </fill>
    </dxf>
  </rfmt>
  <rfmt sheetId="1" sqref="F126" start="0" length="0">
    <dxf>
      <fill>
        <patternFill patternType="solid">
          <bgColor theme="0"/>
        </patternFill>
      </fill>
    </dxf>
  </rfmt>
  <rfmt sheetId="1" sqref="B127" start="0" length="0">
    <dxf>
      <border outline="0">
        <bottom/>
      </border>
    </dxf>
  </rfmt>
  <rcc rId="1178" sId="1" odxf="1" dxf="1">
    <nc r="C127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E127" start="0" length="0">
    <dxf>
      <fill>
        <patternFill patternType="solid">
          <bgColor theme="0"/>
        </patternFill>
      </fill>
    </dxf>
  </rfmt>
  <rfmt sheetId="1" sqref="F127" start="0" length="0">
    <dxf>
      <fill>
        <patternFill patternType="solid">
          <bgColor theme="0"/>
        </patternFill>
      </fill>
    </dxf>
  </rfmt>
  <rcc rId="1179" sId="1" odxf="1" dxf="1">
    <nc r="C128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v guid="{917BE945-19D7-4B99-999B-F8FF73E2ADD5}" action="delete"/>
  <rcv guid="{917BE945-19D7-4B99-999B-F8FF73E2ADD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0" sId="1">
    <oc r="D123">
      <f>SUM(D125:D128)</f>
    </oc>
    <nc r="D123">
      <f>SUM(D125:D128)</f>
    </nc>
  </rcc>
  <rcc rId="1181" sId="1">
    <oc r="D142">
      <f>SUM(D7+D14+D20+D26+D31+D37+D42+D47+D52+D58+D64+D71+D79+D85+D90+D97+D103+D108+D113+D118+D131+D136)</f>
    </oc>
    <nc r="D142">
      <f>SUM(D7+D14+D20+D26+D31+D37+D42+D47+D52+D58+D64+D71+D79+D85+D90+D97+D103+D108+D113+D118+D131+D136+D123)</f>
    </nc>
  </rcc>
  <rcc rId="1182" sId="1">
    <oc r="E142">
      <f>SUM(E7+E14+E20+E26+E31+E37+E42+E47+E52+E58+E64+E71+E79+E85+E90+E97+E103+E108+E113+E118+E131+E136)</f>
    </oc>
    <nc r="E142">
      <f>SUM(E7+E14+E20+E26+E31+E37+E42+E47+E52+E58+E64+E71+E79+E85+E90+E97+E103+E108+E113+E118+E131+E136+E123)</f>
    </nc>
  </rcc>
  <rcc rId="1183" sId="1">
    <oc r="F142">
      <f>SUM(F7+F14+F20+F26+F31+F37+F42+F47+F52+F58+F64+F71+F79+F85+F90+F97+F103+F108+F113+F118+F131+F136)</f>
    </oc>
    <nc r="F142">
      <f>SUM(F7+F14+F20+F26+F31+F37+F42+F47+F52+F58+F64+F71+F79+F85+F90+F97+F103+F108+F113+F118+F131+F136+F123)</f>
    </nc>
  </rcc>
  <rcc rId="1184" sId="1">
    <oc r="C154">
      <f>SUM(D9+D16+D22+D28+D33+D39+D44+D49+D54+D60+D66+D73+D81+D87+D92+D99+D105+D110+D115+D120+D133+D138)</f>
    </oc>
    <nc r="C154">
      <f>SUM(D9+D16+D22+D28+D33+D39+D44+D49+D54+D60+D66+D73+D81+D87+D92+D99+D105+D110+D115+D120+D133+D138+D125)</f>
    </nc>
  </rcc>
  <rcc rId="1185" sId="1">
    <oc r="D154">
      <f>SUM(E9+E16+E22+E28+E33+E39+E44+E49+E54+E60+E66+E73+E81+E87+E92+E99+E105+E110+E115+E120+E133+E138)</f>
    </oc>
    <nc r="D154">
      <f>SUM(E9+E16+E22+E28+E33+E39+E44+E49+E54+E60+E66+E73+E81+E87+E92+E99+E105+E110+E115+E120+E133+E138+E125)</f>
    </nc>
  </rcc>
  <rcc rId="1186" sId="1">
    <oc r="E154">
      <f>SUM(F9+F16+F22+F28+F33+F39+F44+F49+F54+F60+F66+F73+F81+F87+F92+F99+F105+F110+F115+F120+F133+F138)</f>
    </oc>
    <nc r="E154">
      <f>SUM(F9+F16+F22+F28+F33+F39+F44+F49+F54+F60+F66+F73+F81+F87+F92+F99+F105+F110+F115+F120+F133+F138+F125)</f>
    </nc>
  </rcc>
  <rcc rId="1187" sId="1">
    <oc r="C155">
      <f>SUM(D11+D17+D23)</f>
    </oc>
    <nc r="C155">
      <f>SUM(D11+D17+D23)</f>
    </nc>
  </rcc>
  <rcc rId="1188" sId="1">
    <oc r="C156">
      <f>SUM(D12+D18+D24+D29+D34+D40+D45+D50+D55+D69+D76+D83+D88+D95+D100+D106+D111+D116+D121+D134+D140)</f>
    </oc>
    <nc r="C156">
      <f>SUM(D12+D18+D24+D29+D34+D40+D45+D50+D55+D69+D76+D83+D88+D95+D100+D106+D111+D116+D121+D134+D140+D128)</f>
    </nc>
  </rcc>
  <rcc rId="1189" sId="1">
    <oc r="D156">
      <f>SUM(E12+E18+E24+E29+E34+E40+E45+E50+E55+E69+E76+E83+E88+E95+E100+E106+E111+E116+E121+E134+E140)</f>
    </oc>
    <nc r="D156">
      <f>SUM(E12+E18+E24+E29+E34+E40+E45+E50+E55+E69+E76+E83+E88+E95+E100+E106+E111+E116+E121+E134+E140+E128)</f>
    </nc>
  </rcc>
  <rcc rId="1190" sId="1">
    <oc r="E156">
      <f>SUM(F12+F18+F24+F29+F34+F40+F45+F50+F55+F69+F76+F83+F88+F95+F100+F106+F111+F116+F121+F134+F140)</f>
    </oc>
    <nc r="E156">
      <f>SUM(F12+F18+F24+F29+F34+F40+F45+F50+F55+F69+F76+F83+F88+F95+F100+F106+F111+F116+F121+F134+F140+F128)</f>
    </nc>
  </rcc>
  <rcc rId="1191" sId="1">
    <oc r="C157">
      <f>SUM(D10+D61+D67+D74+D82+D93+D139)</f>
    </oc>
    <nc r="C157">
      <f>SUM(D10+D61+D67+D74+D82+D93+D139+D126)</f>
    </nc>
  </rcc>
  <rcc rId="1192" sId="1">
    <oc r="D157">
      <f>SUM(E10+E61+E67+E74+E82+E93+E139)</f>
    </oc>
    <nc r="D157">
      <f>SUM(E10+E61+E67+E74+E82+E93+E139+E126)</f>
    </nc>
  </rcc>
  <rcc rId="1193" sId="1">
    <oc r="E157">
      <f>SUM(F10+F61+F67+F74+F82+F93+F139)</f>
    </oc>
    <nc r="E157">
      <f>SUM(F10+F61+F67+F74+F82+F93+F139+F126)</f>
    </nc>
  </rcc>
  <rcc rId="1194" sId="1">
    <oc r="C158">
      <f>SUM(D62+D68+D75+D94)</f>
    </oc>
    <nc r="C158">
      <f>SUM(D62+D68+D75+D94+D127)</f>
    </nc>
  </rcc>
  <rcc rId="1195" sId="1">
    <oc r="D158">
      <f>SUM(E62+E68+E75+E94)</f>
    </oc>
    <nc r="D158">
      <f>SUM(E62+E68+E75+E94+E127)</f>
    </nc>
  </rcc>
  <rcc rId="1196" sId="1">
    <oc r="E158">
      <f>SUM(F62+F68+F75+F94)</f>
    </oc>
    <nc r="E158">
      <f>SUM(F62+F68+F75+F94+F127)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" sId="1" numFmtId="4">
    <oc r="D12">
      <v>54.3</v>
    </oc>
    <nc r="D12">
      <v>55.4</v>
    </nc>
  </rcc>
  <rcc rId="1198" sId="1" numFmtId="4">
    <oc r="D140">
      <v>60</v>
    </oc>
    <nc r="D140">
      <v>94.7</v>
    </nc>
  </rcc>
  <rcc rId="1199" sId="1" numFmtId="4">
    <nc r="D106">
      <v>6</v>
    </nc>
  </rcc>
  <rcc rId="1200" sId="1">
    <oc r="C156">
      <f>SUM(D12+D18+D24+D29+D34+D40+D45+D50+D55+D69+D76+D83+D88+D95+D100+D106+D111+D116+D121+D134+D140+D128)</f>
    </oc>
    <nc r="C156">
      <f>SUM(D12+D18+D24+D29+D34+D40+D45+D50+D55+D69+D76+D83+D88+D95+D100+D106+D111+D116+D121+D134+D140+D128)</f>
    </nc>
  </rcc>
  <rcc rId="1201" sId="1" numFmtId="4">
    <oc r="D144">
      <v>-45.9</v>
    </oc>
    <nc r="D144">
      <v>-4.0999999999999996</v>
    </nc>
  </rcc>
  <rcv guid="{917BE945-19D7-4B99-999B-F8FF73E2ADD5}" action="delete"/>
  <rcv guid="{917BE945-19D7-4B99-999B-F8FF73E2ADD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8"/>
  <sheetViews>
    <sheetView tabSelected="1" topLeftCell="A137" zoomScale="110" zoomScaleNormal="100" workbookViewId="0">
      <selection activeCell="D145" sqref="D14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93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1565.7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1463.6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55.199999999999996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52.5</v>
      </c>
      <c r="E16" s="76">
        <v>55.2</v>
      </c>
      <c r="F16" s="76">
        <v>57.3</v>
      </c>
      <c r="G16" s="56"/>
    </row>
    <row r="17" spans="2:7" ht="19.5" customHeight="1" x14ac:dyDescent="0.2">
      <c r="B17" s="83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84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2975.6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0"/>
      <c r="C23" s="40" t="s">
        <v>17</v>
      </c>
      <c r="D23" s="22">
        <v>47.9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1"/>
      <c r="C24" s="40" t="s">
        <v>9</v>
      </c>
      <c r="D24" s="22">
        <v>155.6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203.6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10</v>
      </c>
      <c r="D28" s="22">
        <v>203.6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1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287.3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79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0"/>
      <c r="C33" s="40" t="s">
        <v>10</v>
      </c>
      <c r="D33" s="22">
        <v>287.3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1"/>
      <c r="C34" s="40" t="s">
        <v>9</v>
      </c>
      <c r="D34" s="22"/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79"/>
      <c r="C38" s="42" t="s">
        <v>4</v>
      </c>
      <c r="D38" s="6"/>
      <c r="E38" s="6"/>
      <c r="F38" s="6"/>
      <c r="G38" s="58"/>
    </row>
    <row r="39" spans="2:7" ht="28.15" customHeight="1" x14ac:dyDescent="0.2">
      <c r="B39" s="80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1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79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0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1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79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0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1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79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0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1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180.5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79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0"/>
      <c r="C60" s="40" t="s">
        <v>10</v>
      </c>
      <c r="D60" s="22">
        <v>180.5</v>
      </c>
      <c r="E60" s="22">
        <v>31.6</v>
      </c>
      <c r="F60" s="21"/>
      <c r="G60" s="58"/>
    </row>
    <row r="61" spans="2:7" ht="16.149999999999999" customHeight="1" x14ac:dyDescent="0.2">
      <c r="B61" s="80"/>
      <c r="C61" s="40" t="s">
        <v>13</v>
      </c>
      <c r="D61" s="22"/>
      <c r="E61" s="22">
        <v>10</v>
      </c>
      <c r="F61" s="22"/>
      <c r="G61" s="59"/>
    </row>
    <row r="62" spans="2:7" ht="27" customHeight="1" x14ac:dyDescent="0.2">
      <c r="B62" s="80"/>
      <c r="C62" s="49" t="s">
        <v>14</v>
      </c>
      <c r="D62" s="50"/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79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0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0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0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1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500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500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78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79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0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0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1"/>
      <c r="C83" s="40" t="s">
        <v>9</v>
      </c>
      <c r="D83" s="22">
        <v>43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21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/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21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100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100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/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215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215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119.5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94.7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7061.2000000000007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437.1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-4.0999999999999996</v>
      </c>
      <c r="E144" s="5">
        <f>+E142-D142</f>
        <v>355.90000000000055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78" t="s">
        <v>11</v>
      </c>
      <c r="C146" s="78"/>
      <c r="D146" s="78"/>
      <c r="E146" s="78"/>
      <c r="F146" s="78"/>
      <c r="G146" s="78"/>
    </row>
    <row r="147" spans="2:7" ht="18" customHeight="1" x14ac:dyDescent="0.2">
      <c r="B147" s="78" t="s">
        <v>12</v>
      </c>
      <c r="C147" s="78"/>
      <c r="D147" s="78"/>
      <c r="E147" s="78"/>
      <c r="F147" s="78"/>
      <c r="G147" s="78"/>
    </row>
    <row r="148" spans="2:7" x14ac:dyDescent="0.2">
      <c r="B148" s="82" t="s">
        <v>16</v>
      </c>
      <c r="C148" s="82"/>
      <c r="D148" s="82"/>
      <c r="E148" s="82"/>
      <c r="F148" s="82"/>
      <c r="G148" s="82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7061.2000000000007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5900.6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49.699999999999996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905.8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120.5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2.75" customHeight="1" x14ac:dyDescent="0.2">
      <c r="B158" s="72" t="s">
        <v>14</v>
      </c>
      <c r="C158" s="73">
        <f>SUM(D62+D68+D75+D94+D127)</f>
        <v>84.6</v>
      </c>
      <c r="D158" s="73">
        <f t="shared" ref="D158:E158" si="27">SUM(E62+E68+E75+E94+E127)</f>
        <v>800</v>
      </c>
      <c r="E158" s="73">
        <f t="shared" si="27"/>
        <v>1300</v>
      </c>
    </row>
  </sheetData>
  <customSheetViews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37">
      <selection activeCell="D145" sqref="D145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148:G148"/>
    <mergeCell ref="B17:B18"/>
    <mergeCell ref="B21:B24"/>
    <mergeCell ref="B146:G146"/>
    <mergeCell ref="B38:B40"/>
    <mergeCell ref="B43:B45"/>
    <mergeCell ref="B48:B50"/>
    <mergeCell ref="B53:B55"/>
    <mergeCell ref="B2:G2"/>
    <mergeCell ref="B147:G147"/>
    <mergeCell ref="B27:B29"/>
    <mergeCell ref="B32:B34"/>
    <mergeCell ref="B59:B62"/>
    <mergeCell ref="B65:B69"/>
    <mergeCell ref="B80:B83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2025-04-03T11:57:01Z</dcterms:modified>
</cp:coreProperties>
</file>