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27" i="2" l="1"/>
  <c r="D26" i="2" s="1"/>
  <c r="D28" i="2"/>
  <c r="D108" i="2" l="1"/>
  <c r="D95" i="2" l="1"/>
  <c r="D87" i="2"/>
  <c r="D83" i="2"/>
  <c r="D80" i="2"/>
  <c r="D77" i="2" s="1"/>
  <c r="D24" i="2"/>
  <c r="D21" i="2"/>
  <c r="D18" i="2"/>
  <c r="D14" i="2"/>
  <c r="D11" i="2"/>
  <c r="D76" i="2" l="1"/>
  <c r="D94" i="2"/>
  <c r="D23" i="2"/>
  <c r="D13" i="2"/>
  <c r="D10" i="2" s="1"/>
  <c r="D99" i="2" l="1"/>
  <c r="D109" i="2" l="1"/>
</calcChain>
</file>

<file path=xl/sharedStrings.xml><?xml version="1.0" encoding="utf-8"?>
<sst xmlns="http://schemas.openxmlformats.org/spreadsheetml/2006/main" count="202" uniqueCount="202">
  <si>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</si>
  <si>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</si>
  <si>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</si>
  <si>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</si>
  <si>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</si>
  <si>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</si>
  <si>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</si>
  <si>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</si>
  <si>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</si>
  <si>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</si>
  <si>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</si>
  <si>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</si>
  <si>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</si>
  <si>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</si>
  <si>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</si>
  <si>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</si>
  <si>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</si>
  <si>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</si>
  <si>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</si>
  <si>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</si>
  <si>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</si>
  <si>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</si>
  <si>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</si>
  <si>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</si>
  <si>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</si>
  <si>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</si>
  <si>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</si>
  <si>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</si>
  <si>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</si>
  <si>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</si>
  <si>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</si>
  <si>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</si>
  <si>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</si>
  <si>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</si>
  <si>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</si>
  <si>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</si>
  <si>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</si>
  <si>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</si>
  <si>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</si>
  <si>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</si>
  <si>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</si>
  <si>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</si>
  <si>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</si>
  <si>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</si>
  <si>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</si>
  <si>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</si>
  <si>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</si>
  <si>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</si>
  <si>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</si>
  <si>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</si>
  <si>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</si>
  <si>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</si>
  <si>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</si>
  <si>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</si>
  <si>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</si>
  <si>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</si>
  <si>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</si>
  <si>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</si>
  <si>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</si>
  <si>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</si>
  <si>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</si>
  <si>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</si>
  <si>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</si>
  <si>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</si>
  <si>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</si>
  <si>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</si>
  <si>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</si>
  <si>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</si>
  <si>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</si>
  <si>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</si>
  <si>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</si>
  <si>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</si>
  <si>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</si>
  <si>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</si>
  <si>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</si>
  <si>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</si>
  <si>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</si>
  <si>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</si>
  <si>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</si>
  <si>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</si>
  <si>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</si>
  <si>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</si>
  <si>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</si>
  <si>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</si>
  <si>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</si>
  <si>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</si>
  <si>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</si>
  <si>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</si>
  <si>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</si>
  <si>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</si>
  <si>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</si>
  <si>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</si>
  <si>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</si>
  <si>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</si>
  <si>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</si>
  <si>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</si>
  <si>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</si>
  <si>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</si>
  <si>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</si>
  <si>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</si>
  <si>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</si>
  <si>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</si>
  <si>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</si>
  <si>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</si>
  <si>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</si>
  <si>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</si>
  <si>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</si>
  <si>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</si>
  <si>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</si>
  <si>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</si>
  <si>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</si>
  <si>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</si>
  <si>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</si>
  <si>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</si>
  <si>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</si>
  <si>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</si>
  <si>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</si>
  <si>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</si>
  <si>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</si>
  <si>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</si>
  <si>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</si>
  <si>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</si>
  <si>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</si>
  <si>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</si>
  <si>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</si>
  <si>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</si>
  <si>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</si>
  <si>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</si>
  <si>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</si>
  <si>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</si>
  <si>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</si>
  <si>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</si>
  <si>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</si>
  <si>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</si>
  <si>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</si>
  <si>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</si>
  <si>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</si>
  <si>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</si>
  <si>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</si>
  <si>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</si>
  <si>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</si>
  <si>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</si>
  <si>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</si>
  <si>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</si>
  <si>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</si>
  <si>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</si>
  <si>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</si>
  <si>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</si>
  <si>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</si>
  <si>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</si>
  <si>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</si>
  <si>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</si>
  <si>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</si>
  <si>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</si>
  <si>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</si>
  <si>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</si>
  <si>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</si>
  <si>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</si>
  <si>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</si>
  <si>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</si>
  <si>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</si>
  <si>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</si>
  <si>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</si>
  <si>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</si>
  <si>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</si>
  <si>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</si>
  <si>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</si>
  <si>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</si>
  <si>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</si>
  <si>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</si>
  <si>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</si>
  <si>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</si>
  <si>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</si>
  <si>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</si>
  <si>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</si>
  <si>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</si>
  <si>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</si>
  <si>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</si>
  <si>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</si>
  <si>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</si>
  <si>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</si>
  <si>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</si>
  <si>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</si>
  <si>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</si>
  <si>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</si>
  <si>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 xml:space="preserve">  savivaldybės infrastruktūros plėtros programos lėšos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</si>
  <si>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</si>
  <si>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</si>
  <si>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</si>
  <si>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</si>
  <si>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</si>
  <si>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</si>
  <si>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</si>
  <si>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</si>
  <si>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</si>
  <si>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</si>
  <si>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</si>
  <si>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</si>
  <si>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 xml:space="preserve">                                                                                            2025 m. vasario 24 d. sprendimu Nr. T-35</t>
  </si>
  <si>
    <t xml:space="preserve">                                                                                       Panevėžio rajono savivaldybės tarybos</t>
  </si>
  <si>
    <t xml:space="preserve">                                                    PATVIRTINTA</t>
  </si>
  <si>
    <t xml:space="preserve">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</si>
</sst>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1"/>
  <sheetViews>
    <sheetView tabSelected="1" zoomScale="90" zoomScaleNormal="90" workbookViewId="0">
      <selection activeCell="I9" sqref="I9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200</v>
      </c>
      <c r="D1" s="64"/>
    </row>
    <row r="2" spans="2:4" x14ac:dyDescent="0.2">
      <c r="C2" s="65" t="s">
        <v>199</v>
      </c>
      <c r="D2" s="65"/>
    </row>
    <row r="3" spans="2:4" x14ac:dyDescent="0.2">
      <c r="C3" s="66" t="s">
        <v>198</v>
      </c>
      <c r="D3" s="66"/>
    </row>
    <row r="4" spans="2:4" x14ac:dyDescent="0.2">
      <c r="C4" s="66" t="s">
        <v>201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196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197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29977.799999999996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4261.1000000000004</v>
      </c>
    </row>
    <row r="25" spans="2:4" x14ac:dyDescent="0.2">
      <c r="B25" s="8" t="s">
        <v>32</v>
      </c>
      <c r="C25" s="31" t="s">
        <v>33</v>
      </c>
      <c r="D25" s="26">
        <v>4261.1000000000004</v>
      </c>
    </row>
    <row r="26" spans="2:4" x14ac:dyDescent="0.2">
      <c r="B26" s="7" t="s">
        <v>34</v>
      </c>
      <c r="C26" s="30" t="s">
        <v>35</v>
      </c>
      <c r="D26" s="10">
        <f>SUM(SUM(D27))</f>
        <v>25716.699999999997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SUM(D53+D54+D55+D56+D57+D58+D59+D60+D61+D62+D63+D64+D65+D66+D67+D68+D69+D70+D71+D72+D73+D74+D75+D28)</f>
        <v>25716.699999999997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6368</v>
      </c>
    </row>
    <row r="29" spans="2:4" x14ac:dyDescent="0.2">
      <c r="B29" s="14" t="s">
        <v>40</v>
      </c>
      <c r="C29" s="31" t="s">
        <v>41</v>
      </c>
      <c r="D29" s="26">
        <v>18.8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191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0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44.8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187</v>
      </c>
      <c r="D68" s="61">
        <v>24.4</v>
      </c>
    </row>
    <row r="69" spans="2:4" x14ac:dyDescent="0.2">
      <c r="B69" s="27" t="s">
        <v>175</v>
      </c>
      <c r="C69" s="35" t="s">
        <v>192</v>
      </c>
      <c r="D69" s="61">
        <v>43.9</v>
      </c>
    </row>
    <row r="70" spans="2:4" x14ac:dyDescent="0.2">
      <c r="B70" s="27" t="s">
        <v>176</v>
      </c>
      <c r="C70" s="35" t="s">
        <v>188</v>
      </c>
      <c r="D70" s="61">
        <v>77.2</v>
      </c>
    </row>
    <row r="71" spans="2:4" ht="24" x14ac:dyDescent="0.2">
      <c r="B71" s="25" t="s">
        <v>177</v>
      </c>
      <c r="C71" s="35" t="s">
        <v>193</v>
      </c>
      <c r="D71" s="61">
        <v>160</v>
      </c>
    </row>
    <row r="72" spans="2:4" ht="36" x14ac:dyDescent="0.2">
      <c r="B72" s="25" t="s">
        <v>178</v>
      </c>
      <c r="C72" s="62" t="s">
        <v>194</v>
      </c>
      <c r="D72" s="61">
        <v>12</v>
      </c>
    </row>
    <row r="73" spans="2:4" x14ac:dyDescent="0.2">
      <c r="B73" s="27" t="s">
        <v>179</v>
      </c>
      <c r="C73" s="35" t="s">
        <v>195</v>
      </c>
      <c r="D73" s="61">
        <v>890</v>
      </c>
    </row>
    <row r="74" spans="2:4" ht="12.75" customHeight="1" x14ac:dyDescent="0.2">
      <c r="B74" s="27" t="s">
        <v>189</v>
      </c>
      <c r="C74" s="37" t="s">
        <v>144</v>
      </c>
      <c r="D74" s="13">
        <v>1317.1</v>
      </c>
    </row>
    <row r="75" spans="2:4" ht="12.75" customHeight="1" x14ac:dyDescent="0.2">
      <c r="B75" s="27" t="s">
        <v>190</v>
      </c>
      <c r="C75" s="37" t="s">
        <v>145</v>
      </c>
      <c r="D75" s="13">
        <v>1317.1</v>
      </c>
    </row>
    <row r="76" spans="2:4" x14ac:dyDescent="0.2">
      <c r="B76" s="5" t="s">
        <v>89</v>
      </c>
      <c r="C76" s="29" t="s">
        <v>90</v>
      </c>
      <c r="D76" s="6">
        <f t="shared" ref="D76" si="7">D77+D83+D87+D92+D93</f>
        <v>2925</v>
      </c>
    </row>
    <row r="77" spans="2:4" ht="14.25" customHeight="1" x14ac:dyDescent="0.2">
      <c r="B77" s="15" t="s">
        <v>91</v>
      </c>
      <c r="C77" s="38" t="s">
        <v>92</v>
      </c>
      <c r="D77" s="10">
        <f t="shared" ref="D77" si="8">D78+D79+D80</f>
        <v>228</v>
      </c>
    </row>
    <row r="78" spans="2:4" ht="14.25" customHeight="1" x14ac:dyDescent="0.2">
      <c r="B78" s="16" t="s">
        <v>93</v>
      </c>
      <c r="C78" s="39" t="s">
        <v>94</v>
      </c>
      <c r="D78" s="26">
        <v>12</v>
      </c>
    </row>
    <row r="79" spans="2:4" x14ac:dyDescent="0.2">
      <c r="B79" s="16" t="s">
        <v>95</v>
      </c>
      <c r="C79" s="39" t="s">
        <v>96</v>
      </c>
      <c r="D79" s="26">
        <v>67</v>
      </c>
    </row>
    <row r="80" spans="2:4" x14ac:dyDescent="0.2">
      <c r="B80" s="16" t="s">
        <v>97</v>
      </c>
      <c r="C80" s="39" t="s">
        <v>98</v>
      </c>
      <c r="D80" s="26">
        <f t="shared" ref="D80" si="9">SUM(D81,D82)</f>
        <v>149</v>
      </c>
    </row>
    <row r="81" spans="2:4" ht="15" customHeight="1" x14ac:dyDescent="0.2">
      <c r="B81" s="16" t="s">
        <v>99</v>
      </c>
      <c r="C81" s="39" t="s">
        <v>100</v>
      </c>
      <c r="D81" s="26">
        <v>50</v>
      </c>
    </row>
    <row r="82" spans="2:4" ht="14.25" customHeight="1" x14ac:dyDescent="0.2">
      <c r="B82" s="16" t="s">
        <v>101</v>
      </c>
      <c r="C82" s="39" t="s">
        <v>102</v>
      </c>
      <c r="D82" s="26">
        <v>99</v>
      </c>
    </row>
    <row r="83" spans="2:4" x14ac:dyDescent="0.2">
      <c r="B83" s="15" t="s">
        <v>103</v>
      </c>
      <c r="C83" s="38" t="s">
        <v>104</v>
      </c>
      <c r="D83" s="10">
        <f t="shared" ref="D83" si="10">D84+D86+D85</f>
        <v>993</v>
      </c>
    </row>
    <row r="84" spans="2:4" ht="15.75" customHeight="1" x14ac:dyDescent="0.2">
      <c r="B84" s="8" t="s">
        <v>105</v>
      </c>
      <c r="C84" s="31" t="s">
        <v>106</v>
      </c>
      <c r="D84" s="26">
        <v>195</v>
      </c>
    </row>
    <row r="85" spans="2:4" ht="15.75" customHeight="1" x14ac:dyDescent="0.2">
      <c r="B85" s="8" t="s">
        <v>107</v>
      </c>
      <c r="C85" s="31" t="s">
        <v>108</v>
      </c>
      <c r="D85" s="26">
        <v>110.2</v>
      </c>
    </row>
    <row r="86" spans="2:4" ht="14.25" customHeight="1" x14ac:dyDescent="0.2">
      <c r="B86" s="8" t="s">
        <v>109</v>
      </c>
      <c r="C86" s="31" t="s">
        <v>110</v>
      </c>
      <c r="D86" s="26">
        <v>687.8</v>
      </c>
    </row>
    <row r="87" spans="2:4" ht="14.25" customHeight="1" x14ac:dyDescent="0.2">
      <c r="B87" s="7" t="s">
        <v>111</v>
      </c>
      <c r="C87" s="30" t="s">
        <v>112</v>
      </c>
      <c r="D87" s="10">
        <f t="shared" ref="D87" si="11">SUM(D88,D89)</f>
        <v>1686.9</v>
      </c>
    </row>
    <row r="88" spans="2:4" ht="14.25" customHeight="1" x14ac:dyDescent="0.2">
      <c r="B88" s="8" t="s">
        <v>113</v>
      </c>
      <c r="C88" s="31" t="s">
        <v>114</v>
      </c>
      <c r="D88" s="26">
        <v>71.900000000000006</v>
      </c>
    </row>
    <row r="89" spans="2:4" ht="14.25" customHeight="1" x14ac:dyDescent="0.2">
      <c r="B89" s="8" t="s">
        <v>115</v>
      </c>
      <c r="C89" s="31" t="s">
        <v>116</v>
      </c>
      <c r="D89" s="26">
        <v>1615</v>
      </c>
    </row>
    <row r="90" spans="2:4" ht="14.25" customHeight="1" x14ac:dyDescent="0.2">
      <c r="B90" s="8"/>
      <c r="C90" s="31" t="s">
        <v>117</v>
      </c>
      <c r="D90" s="26">
        <v>1400.4</v>
      </c>
    </row>
    <row r="91" spans="2:4" ht="14.25" customHeight="1" x14ac:dyDescent="0.2">
      <c r="B91" s="8"/>
      <c r="C91" s="31" t="s">
        <v>185</v>
      </c>
      <c r="D91" s="26">
        <v>200</v>
      </c>
    </row>
    <row r="92" spans="2:4" x14ac:dyDescent="0.2">
      <c r="B92" s="7" t="s">
        <v>118</v>
      </c>
      <c r="C92" s="30" t="s">
        <v>119</v>
      </c>
      <c r="D92" s="10">
        <v>6.1</v>
      </c>
    </row>
    <row r="93" spans="2:4" ht="15.75" customHeight="1" x14ac:dyDescent="0.2">
      <c r="B93" s="7" t="s">
        <v>120</v>
      </c>
      <c r="C93" s="30" t="s">
        <v>121</v>
      </c>
      <c r="D93" s="10">
        <v>11</v>
      </c>
    </row>
    <row r="94" spans="2:4" ht="15" customHeight="1" x14ac:dyDescent="0.2">
      <c r="B94" s="5" t="s">
        <v>122</v>
      </c>
      <c r="C94" s="29" t="s">
        <v>123</v>
      </c>
      <c r="D94" s="6">
        <f t="shared" ref="D94" si="12">D95</f>
        <v>115</v>
      </c>
    </row>
    <row r="95" spans="2:4" x14ac:dyDescent="0.2">
      <c r="B95" s="7" t="s">
        <v>124</v>
      </c>
      <c r="C95" s="30" t="s">
        <v>125</v>
      </c>
      <c r="D95" s="21">
        <f t="shared" ref="D95" si="13">D96+D97</f>
        <v>115</v>
      </c>
    </row>
    <row r="96" spans="2:4" x14ac:dyDescent="0.2">
      <c r="B96" s="8" t="s">
        <v>126</v>
      </c>
      <c r="C96" s="31" t="s">
        <v>127</v>
      </c>
      <c r="D96" s="22">
        <v>56</v>
      </c>
    </row>
    <row r="97" spans="2:4" x14ac:dyDescent="0.2">
      <c r="B97" s="17" t="s">
        <v>128</v>
      </c>
      <c r="C97" s="24" t="s">
        <v>129</v>
      </c>
      <c r="D97" s="22">
        <v>59</v>
      </c>
    </row>
    <row r="98" spans="2:4" ht="13.5" thickBot="1" x14ac:dyDescent="0.25">
      <c r="B98" s="41" t="s">
        <v>142</v>
      </c>
      <c r="C98" s="42" t="s">
        <v>143</v>
      </c>
      <c r="D98" s="43">
        <v>0</v>
      </c>
    </row>
    <row r="99" spans="2:4" ht="13.5" thickBot="1" x14ac:dyDescent="0.25">
      <c r="B99" s="55"/>
      <c r="C99" s="45" t="s">
        <v>130</v>
      </c>
      <c r="D99" s="56">
        <f>D10+D23+D76+D94+D98</f>
        <v>75823.799999999988</v>
      </c>
    </row>
    <row r="100" spans="2:4" x14ac:dyDescent="0.2">
      <c r="B100" s="44"/>
      <c r="C100" s="53" t="s">
        <v>131</v>
      </c>
      <c r="D100" s="54"/>
    </row>
    <row r="101" spans="2:4" x14ac:dyDescent="0.2">
      <c r="B101" s="17" t="s">
        <v>132</v>
      </c>
      <c r="C101" s="24" t="s">
        <v>133</v>
      </c>
      <c r="D101" s="40">
        <v>395.9</v>
      </c>
    </row>
    <row r="102" spans="2:4" x14ac:dyDescent="0.2">
      <c r="B102" s="17" t="s">
        <v>134</v>
      </c>
      <c r="C102" s="24" t="s">
        <v>135</v>
      </c>
      <c r="D102" s="40">
        <v>33.9</v>
      </c>
    </row>
    <row r="103" spans="2:4" x14ac:dyDescent="0.2">
      <c r="B103" s="17" t="s">
        <v>136</v>
      </c>
      <c r="C103" s="24" t="s">
        <v>137</v>
      </c>
      <c r="D103" s="26">
        <v>414.9</v>
      </c>
    </row>
    <row r="104" spans="2:4" x14ac:dyDescent="0.2">
      <c r="B104" s="17" t="s">
        <v>138</v>
      </c>
      <c r="C104" s="24" t="s">
        <v>159</v>
      </c>
      <c r="D104" s="26">
        <v>13.2</v>
      </c>
    </row>
    <row r="105" spans="2:4" x14ac:dyDescent="0.2">
      <c r="B105" s="17" t="s">
        <v>156</v>
      </c>
      <c r="C105" s="24" t="s">
        <v>186</v>
      </c>
      <c r="D105" s="26">
        <v>210.9</v>
      </c>
    </row>
    <row r="106" spans="2:4" x14ac:dyDescent="0.2">
      <c r="B106" s="17" t="s">
        <v>168</v>
      </c>
      <c r="C106" s="24" t="s">
        <v>169</v>
      </c>
      <c r="D106" s="26">
        <v>8.4</v>
      </c>
    </row>
    <row r="107" spans="2:4" ht="13.5" thickBot="1" x14ac:dyDescent="0.25">
      <c r="B107" s="47" t="s">
        <v>171</v>
      </c>
      <c r="C107" s="48" t="s">
        <v>139</v>
      </c>
      <c r="D107" s="49">
        <v>7652.7</v>
      </c>
    </row>
    <row r="108" spans="2:4" ht="13.5" thickBot="1" x14ac:dyDescent="0.25">
      <c r="B108" s="55"/>
      <c r="C108" s="46" t="s">
        <v>140</v>
      </c>
      <c r="D108" s="59">
        <f>SUM(D101:D107)</f>
        <v>8729.9</v>
      </c>
    </row>
    <row r="109" spans="2:4" ht="12.75" customHeight="1" x14ac:dyDescent="0.2">
      <c r="B109" s="57"/>
      <c r="C109" s="58" t="s">
        <v>141</v>
      </c>
      <c r="D109" s="54">
        <f>D99+D108</f>
        <v>84553.699999999983</v>
      </c>
    </row>
    <row r="111" spans="2:4" x14ac:dyDescent="0.2">
      <c r="C111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2025-02-20T05:38:12Z</cp:lastPrinted>
  <dcterms:created xsi:type="dcterms:W3CDTF">2019-02-14T11:37:44Z</dcterms:created>
  <dcterms:modified xsi:type="dcterms:W3CDTF">2025-02-20T05:38:28Z</dcterms:modified>
</cp:coreProperties>
</file>