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F4F21255-38F0-45B7-A0FC-04F5D3A10337}" mergeInterval="0" personalView="1" yWindow="40" windowWidth="1920" windowHeight="1040" activeSheetId="1"/>
    <customWorkbookView name="user - Individuali peržiūra" guid="{5766C048-6005-4F58-B96E-87E8013A150E}" mergeInterval="0" personalView="1" maximized="1" xWindow="-8" yWindow="-8" windowWidth="1936" windowHeight="1056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D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<sst xmlns="http://schemas.openxmlformats.org/spreadsheetml/2006/main" count="204" uniqueCount="94">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</sst>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27.xml"/><Relationship Id="rId117" Type="http://schemas.openxmlformats.org/officeDocument/2006/relationships/revisionLog" Target="revisionLog35.xml"/><Relationship Id="rId141" Type="http://schemas.openxmlformats.org/officeDocument/2006/relationships/revisionLog" Target="revisionLog59.xml"/><Relationship Id="rId138" Type="http://schemas.openxmlformats.org/officeDocument/2006/relationships/revisionLog" Target="revisionLog56.xml"/><Relationship Id="rId97" Type="http://schemas.openxmlformats.org/officeDocument/2006/relationships/revisionLog" Target="revisionLog15.xml"/><Relationship Id="rId104" Type="http://schemas.openxmlformats.org/officeDocument/2006/relationships/revisionLog" Target="revisionLog22.xml"/><Relationship Id="rId112" Type="http://schemas.openxmlformats.org/officeDocument/2006/relationships/revisionLog" Target="revisionLog30.xml"/><Relationship Id="rId120" Type="http://schemas.openxmlformats.org/officeDocument/2006/relationships/revisionLog" Target="revisionLog38.xml"/><Relationship Id="rId125" Type="http://schemas.openxmlformats.org/officeDocument/2006/relationships/revisionLog" Target="revisionLog43.xml"/><Relationship Id="rId133" Type="http://schemas.openxmlformats.org/officeDocument/2006/relationships/revisionLog" Target="revisionLog51.xml"/><Relationship Id="rId146" Type="http://schemas.openxmlformats.org/officeDocument/2006/relationships/revisionLog" Target="revisionLog4.xml"/><Relationship Id="rId92" Type="http://schemas.openxmlformats.org/officeDocument/2006/relationships/revisionLog" Target="revisionLog7.xml"/><Relationship Id="rId103" Type="http://schemas.openxmlformats.org/officeDocument/2006/relationships/revisionLog" Target="revisionLog21.xml"/><Relationship Id="rId108" Type="http://schemas.openxmlformats.org/officeDocument/2006/relationships/revisionLog" Target="revisionLog26.xml"/><Relationship Id="rId116" Type="http://schemas.openxmlformats.org/officeDocument/2006/relationships/revisionLog" Target="revisionLog34.xml"/><Relationship Id="rId124" Type="http://schemas.openxmlformats.org/officeDocument/2006/relationships/revisionLog" Target="revisionLog42.xml"/><Relationship Id="rId129" Type="http://schemas.openxmlformats.org/officeDocument/2006/relationships/revisionLog" Target="revisionLog47.xml"/><Relationship Id="rId137" Type="http://schemas.openxmlformats.org/officeDocument/2006/relationships/revisionLog" Target="revisionLog55.xml"/><Relationship Id="rId107" Type="http://schemas.openxmlformats.org/officeDocument/2006/relationships/revisionLog" Target="revisionLog25.xml"/><Relationship Id="rId140" Type="http://schemas.openxmlformats.org/officeDocument/2006/relationships/revisionLog" Target="revisionLog58.xml"/><Relationship Id="rId132" Type="http://schemas.openxmlformats.org/officeDocument/2006/relationships/revisionLog" Target="revisionLog50.xml"/><Relationship Id="rId111" Type="http://schemas.openxmlformats.org/officeDocument/2006/relationships/revisionLog" Target="revisionLog29.xml"/><Relationship Id="rId96" Type="http://schemas.openxmlformats.org/officeDocument/2006/relationships/revisionLog" Target="revisionLog14.xml"/><Relationship Id="rId145" Type="http://schemas.openxmlformats.org/officeDocument/2006/relationships/revisionLog" Target="revisionLog3.xml"/><Relationship Id="rId136" Type="http://schemas.openxmlformats.org/officeDocument/2006/relationships/revisionLog" Target="revisionLog54.xml"/><Relationship Id="rId102" Type="http://schemas.openxmlformats.org/officeDocument/2006/relationships/revisionLog" Target="revisionLog20.xml"/><Relationship Id="rId110" Type="http://schemas.openxmlformats.org/officeDocument/2006/relationships/revisionLog" Target="revisionLog28.xml"/><Relationship Id="rId115" Type="http://schemas.openxmlformats.org/officeDocument/2006/relationships/revisionLog" Target="revisionLog33.xml"/><Relationship Id="rId123" Type="http://schemas.openxmlformats.org/officeDocument/2006/relationships/revisionLog" Target="revisionLog41.xml"/><Relationship Id="rId128" Type="http://schemas.openxmlformats.org/officeDocument/2006/relationships/revisionLog" Target="revisionLog46.xml"/><Relationship Id="rId131" Type="http://schemas.openxmlformats.org/officeDocument/2006/relationships/revisionLog" Target="revisionLog49.xml"/><Relationship Id="rId144" Type="http://schemas.openxmlformats.org/officeDocument/2006/relationships/revisionLog" Target="revisionLog2.xml"/><Relationship Id="rId95" Type="http://schemas.openxmlformats.org/officeDocument/2006/relationships/revisionLog" Target="revisionLog13.xml"/><Relationship Id="rId106" Type="http://schemas.openxmlformats.org/officeDocument/2006/relationships/revisionLog" Target="revisionLog24.xml"/><Relationship Id="rId114" Type="http://schemas.openxmlformats.org/officeDocument/2006/relationships/revisionLog" Target="revisionLog32.xml"/><Relationship Id="rId119" Type="http://schemas.openxmlformats.org/officeDocument/2006/relationships/revisionLog" Target="revisionLog37.xml"/><Relationship Id="rId127" Type="http://schemas.openxmlformats.org/officeDocument/2006/relationships/revisionLog" Target="revisionLog45.xml"/><Relationship Id="rId135" Type="http://schemas.openxmlformats.org/officeDocument/2006/relationships/revisionLog" Target="revisionLog53.xml"/><Relationship Id="rId94" Type="http://schemas.openxmlformats.org/officeDocument/2006/relationships/revisionLog" Target="revisionLog9.xml"/><Relationship Id="rId99" Type="http://schemas.openxmlformats.org/officeDocument/2006/relationships/revisionLog" Target="revisionLog17.xml"/><Relationship Id="rId101" Type="http://schemas.openxmlformats.org/officeDocument/2006/relationships/revisionLog" Target="revisionLog19.xml"/><Relationship Id="rId122" Type="http://schemas.openxmlformats.org/officeDocument/2006/relationships/revisionLog" Target="revisionLog40.xml"/><Relationship Id="rId130" Type="http://schemas.openxmlformats.org/officeDocument/2006/relationships/revisionLog" Target="revisionLog48.xml"/><Relationship Id="rId143" Type="http://schemas.openxmlformats.org/officeDocument/2006/relationships/revisionLog" Target="revisionLog1.xml"/><Relationship Id="rId100" Type="http://schemas.openxmlformats.org/officeDocument/2006/relationships/revisionLog" Target="revisionLog18.xml"/><Relationship Id="rId105" Type="http://schemas.openxmlformats.org/officeDocument/2006/relationships/revisionLog" Target="revisionLog23.xml"/><Relationship Id="rId113" Type="http://schemas.openxmlformats.org/officeDocument/2006/relationships/revisionLog" Target="revisionLog31.xml"/><Relationship Id="rId118" Type="http://schemas.openxmlformats.org/officeDocument/2006/relationships/revisionLog" Target="revisionLog36.xml"/><Relationship Id="rId126" Type="http://schemas.openxmlformats.org/officeDocument/2006/relationships/revisionLog" Target="revisionLog44.xml"/><Relationship Id="rId134" Type="http://schemas.openxmlformats.org/officeDocument/2006/relationships/revisionLog" Target="revisionLog52.xml"/><Relationship Id="rId139" Type="http://schemas.openxmlformats.org/officeDocument/2006/relationships/revisionLog" Target="revisionLog57.xml"/><Relationship Id="rId142" Type="http://schemas.openxmlformats.org/officeDocument/2006/relationships/revisionLog" Target="revisionLog60.xml"/><Relationship Id="rId93" Type="http://schemas.openxmlformats.org/officeDocument/2006/relationships/revisionLog" Target="revisionLog8.xml"/><Relationship Id="rId98" Type="http://schemas.openxmlformats.org/officeDocument/2006/relationships/revisionLog" Target="revisionLog16.xml"/><Relationship Id="rId121" Type="http://schemas.openxmlformats.org/officeDocument/2006/relationships/revisionLog" Target="revisionLog3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601955-F924-486C-B64F-829CC919B7D9}" diskRevisions="1" revisionId="727" version="2" preserveHistory="15">
  <header guid="{FEC7E93A-F49D-4A90-A87D-C8E3DC245882}" dateTime="2025-02-03T15:35:48" maxSheetId="3" userName="user" r:id="rId92" minRId="518" maxRId="521">
    <sheetIdMap count="2">
      <sheetId val="1"/>
      <sheetId val="2"/>
    </sheetIdMap>
  </header>
  <header guid="{609D87CD-A479-4C4A-815D-D571880FD326}" dateTime="2025-02-03T15:36:03" maxSheetId="3" userName="user" r:id="rId93" minRId="522" maxRId="524">
    <sheetIdMap count="2">
      <sheetId val="1"/>
      <sheetId val="2"/>
    </sheetIdMap>
  </header>
  <header guid="{B91E4B5C-E85F-42D5-B4AE-80A2A8C56DA0}" dateTime="2025-02-03T15:43:04" maxSheetId="3" userName="user" r:id="rId94" minRId="525" maxRId="530">
    <sheetIdMap count="2">
      <sheetId val="1"/>
      <sheetId val="2"/>
    </sheetIdMap>
  </header>
  <header guid="{613CA7B0-7894-492C-A4DC-C92A43A7614C}" dateTime="2025-02-03T15:43:55" maxSheetId="3" userName="user" r:id="rId95" minRId="531" maxRId="534">
    <sheetIdMap count="2">
      <sheetId val="1"/>
      <sheetId val="2"/>
    </sheetIdMap>
  </header>
  <header guid="{718AB071-9589-412B-83A6-99143913FC34}" dateTime="2025-02-03T15:46:48" maxSheetId="3" userName="user" r:id="rId96" minRId="535" maxRId="546">
    <sheetIdMap count="2">
      <sheetId val="1"/>
      <sheetId val="2"/>
    </sheetIdMap>
  </header>
  <header guid="{5FD20A1C-D508-4AE3-A781-3F6129BA490C}" dateTime="2025-02-03T15:47:23" maxSheetId="3" userName="user" r:id="rId97" minRId="547" maxRId="549">
    <sheetIdMap count="2">
      <sheetId val="1"/>
      <sheetId val="2"/>
    </sheetIdMap>
  </header>
  <header guid="{A4BAB0C5-629F-43A0-A5AE-941E3F3B60F4}" dateTime="2025-02-03T15:47:53" maxSheetId="3" userName="user" r:id="rId98" minRId="550" maxRId="552">
    <sheetIdMap count="2">
      <sheetId val="1"/>
      <sheetId val="2"/>
    </sheetIdMap>
  </header>
  <header guid="{92A6CFEE-960F-4C64-B779-2835212451A7}" dateTime="2025-02-03T15:48:12" maxSheetId="3" userName="user" r:id="rId99">
    <sheetIdMap count="2">
      <sheetId val="1"/>
      <sheetId val="2"/>
    </sheetIdMap>
  </header>
  <header guid="{45C75128-0788-4031-9F6E-6C5D1ADCF3E8}" dateTime="2025-02-03T15:48:36" maxSheetId="3" userName="user" r:id="rId100" minRId="553" maxRId="554">
    <sheetIdMap count="2">
      <sheetId val="1"/>
      <sheetId val="2"/>
    </sheetIdMap>
  </header>
  <header guid="{8158E2B7-93C1-4340-9E73-1C7F1305544B}" dateTime="2025-02-03T15:49:10" maxSheetId="3" userName="user" r:id="rId101" minRId="555" maxRId="557">
    <sheetIdMap count="2">
      <sheetId val="1"/>
      <sheetId val="2"/>
    </sheetIdMap>
  </header>
  <header guid="{039CDAFE-1E9D-4202-B92B-8C3481A0186C}" dateTime="2025-02-03T15:49:37" maxSheetId="3" userName="user" r:id="rId102" minRId="558" maxRId="560">
    <sheetIdMap count="2">
      <sheetId val="1"/>
      <sheetId val="2"/>
    </sheetIdMap>
  </header>
  <header guid="{D9DEA48C-3763-46D3-84A9-ED9DD765AE25}" dateTime="2025-02-03T15:50:20" maxSheetId="3" userName="user" r:id="rId103" minRId="561" maxRId="562">
    <sheetIdMap count="2">
      <sheetId val="1"/>
      <sheetId val="2"/>
    </sheetIdMap>
  </header>
  <header guid="{6259BF6B-2A3A-44F4-8B42-25F3533C0F69}" dateTime="2025-02-03T15:50:47" maxSheetId="3" userName="user" r:id="rId104" minRId="563" maxRId="565">
    <sheetIdMap count="2">
      <sheetId val="1"/>
      <sheetId val="2"/>
    </sheetIdMap>
  </header>
  <header guid="{9823512F-9422-4B5B-9D19-5A61F728EFF7}" dateTime="2025-02-03T15:51:19" maxSheetId="3" userName="user" r:id="rId105" minRId="566" maxRId="569">
    <sheetIdMap count="2">
      <sheetId val="1"/>
      <sheetId val="2"/>
    </sheetIdMap>
  </header>
  <header guid="{C65FC385-1FC1-4581-989B-A922B17AF6BF}" dateTime="2025-02-03T15:52:42" maxSheetId="3" userName="user" r:id="rId106" minRId="570" maxRId="578">
    <sheetIdMap count="2">
      <sheetId val="1"/>
      <sheetId val="2"/>
    </sheetIdMap>
  </header>
  <header guid="{70F1B3E0-D682-40F6-BFF5-C356281724F9}" dateTime="2025-02-03T15:54:07" maxSheetId="3" userName="user" r:id="rId107" minRId="579" maxRId="580">
    <sheetIdMap count="2">
      <sheetId val="1"/>
      <sheetId val="2"/>
    </sheetIdMap>
  </header>
  <header guid="{E7CAB38E-5543-4C7C-A242-98B0659C6C40}" dateTime="2025-02-03T15:54:25" maxSheetId="3" userName="user" r:id="rId108" minRId="581" maxRId="583">
    <sheetIdMap count="2">
      <sheetId val="1"/>
      <sheetId val="2"/>
    </sheetIdMap>
  </header>
  <header guid="{F6A1360E-3ECC-4E61-BCD1-5F70131B1127}" dateTime="2025-02-03T15:55:01" maxSheetId="3" userName="user" r:id="rId109" minRId="584" maxRId="586">
    <sheetIdMap count="2">
      <sheetId val="1"/>
      <sheetId val="2"/>
    </sheetIdMap>
  </header>
  <header guid="{CC957A3C-8A82-40D8-9A73-A612861C4AD1}" dateTime="2025-02-03T15:55:57" maxSheetId="3" userName="user" r:id="rId110" minRId="587" maxRId="589">
    <sheetIdMap count="2">
      <sheetId val="1"/>
      <sheetId val="2"/>
    </sheetIdMap>
  </header>
  <header guid="{FED5572E-B55F-4DFB-83F6-8D3FFC568720}" dateTime="2025-02-03T15:56:19" maxSheetId="3" userName="user" r:id="rId111" minRId="590">
    <sheetIdMap count="2">
      <sheetId val="1"/>
      <sheetId val="2"/>
    </sheetIdMap>
  </header>
  <header guid="{C0216D22-5C53-4D28-B7C5-C1342CC4D18C}" dateTime="2025-02-03T15:56:46" maxSheetId="3" userName="user" r:id="rId112" minRId="591" maxRId="592">
    <sheetIdMap count="2">
      <sheetId val="1"/>
      <sheetId val="2"/>
    </sheetIdMap>
  </header>
  <header guid="{2294557B-5B0B-4794-8805-F31FE954B18D}" dateTime="2025-02-03T15:57:05" maxSheetId="3" userName="user" r:id="rId113" minRId="593" maxRId="594">
    <sheetIdMap count="2">
      <sheetId val="1"/>
      <sheetId val="2"/>
    </sheetIdMap>
  </header>
  <header guid="{BE525ADE-88CE-4616-B115-1E4F25443C85}" dateTime="2025-02-03T15:58:11" maxSheetId="3" userName="user" r:id="rId114" minRId="595" maxRId="600">
    <sheetIdMap count="2">
      <sheetId val="1"/>
      <sheetId val="2"/>
    </sheetIdMap>
  </header>
  <header guid="{43FCB4A8-8A7A-4718-A555-76B32A89AE4F}" dateTime="2025-02-03T15:58:50" maxSheetId="3" userName="user" r:id="rId115" minRId="601" maxRId="606">
    <sheetIdMap count="2">
      <sheetId val="1"/>
      <sheetId val="2"/>
    </sheetIdMap>
  </header>
  <header guid="{A561172F-E043-4CF6-8C86-D03BCE9D8686}" dateTime="2025-02-03T15:59:33" maxSheetId="3" userName="user" r:id="rId116" minRId="607" maxRId="614">
    <sheetIdMap count="2">
      <sheetId val="1"/>
      <sheetId val="2"/>
    </sheetIdMap>
  </header>
  <header guid="{A8537FEC-2B12-4F9C-B454-5E45BA19DDEE}" dateTime="2025-02-03T16:00:40" maxSheetId="3" userName="user" r:id="rId117" minRId="615" maxRId="622">
    <sheetIdMap count="2">
      <sheetId val="1"/>
      <sheetId val="2"/>
    </sheetIdMap>
  </header>
  <header guid="{EABEC35F-90AA-48F0-9761-4935CF816218}" dateTime="2025-02-03T16:09:57" maxSheetId="3" userName="user" r:id="rId118" minRId="623" maxRId="629">
    <sheetIdMap count="2">
      <sheetId val="1"/>
      <sheetId val="2"/>
    </sheetIdMap>
  </header>
  <header guid="{4A1A8967-D756-4672-B3CB-6EEF559889B4}" dateTime="2025-02-03T16:13:07" maxSheetId="3" userName="user" r:id="rId119" minRId="630" maxRId="641">
    <sheetIdMap count="2">
      <sheetId val="1"/>
      <sheetId val="2"/>
    </sheetIdMap>
  </header>
  <header guid="{37DA34C5-C5E2-442E-A302-1D46EDAED429}" dateTime="2025-02-03T16:13:43" maxSheetId="3" userName="user" r:id="rId120" minRId="642" maxRId="644">
    <sheetIdMap count="2">
      <sheetId val="1"/>
      <sheetId val="2"/>
    </sheetIdMap>
  </header>
  <header guid="{8428E47F-9281-4CB7-9F60-45B574CD2364}" dateTime="2025-02-03T16:13:54" maxSheetId="3" userName="user" r:id="rId121" minRId="645">
    <sheetIdMap count="2">
      <sheetId val="1"/>
      <sheetId val="2"/>
    </sheetIdMap>
  </header>
  <header guid="{69F1C622-1B9C-4A40-9996-1E6186B7BB86}" dateTime="2025-02-03T16:14:27" maxSheetId="3" userName="user" r:id="rId122" minRId="646" maxRId="647">
    <sheetIdMap count="2">
      <sheetId val="1"/>
      <sheetId val="2"/>
    </sheetIdMap>
  </header>
  <header guid="{A3F5ADF7-900D-484F-89D1-6F1513719EFC}" dateTime="2025-02-03T16:14:48" maxSheetId="3" userName="user" r:id="rId123" minRId="648" maxRId="649">
    <sheetIdMap count="2">
      <sheetId val="1"/>
      <sheetId val="2"/>
    </sheetIdMap>
  </header>
  <header guid="{88F39461-828C-4915-9F68-A9F503A91BEE}" dateTime="2025-02-03T16:15:10" maxSheetId="3" userName="user" r:id="rId124" minRId="650" maxRId="651">
    <sheetIdMap count="2">
      <sheetId val="1"/>
      <sheetId val="2"/>
    </sheetIdMap>
  </header>
  <header guid="{2FEE2433-0750-45BB-BE9D-C049CC56F793}" dateTime="2025-02-03T16:15:51" maxSheetId="3" userName="user" r:id="rId125" minRId="652" maxRId="653">
    <sheetIdMap count="2">
      <sheetId val="1"/>
      <sheetId val="2"/>
    </sheetIdMap>
  </header>
  <header guid="{21FA9E74-97CE-4580-85BA-BA8027B5D7FF}" dateTime="2025-02-03T16:16:14" maxSheetId="3" userName="user" r:id="rId126" minRId="654" maxRId="656">
    <sheetIdMap count="2">
      <sheetId val="1"/>
      <sheetId val="2"/>
    </sheetIdMap>
  </header>
  <header guid="{9D9BB3F4-3166-4810-81EA-19344261CB52}" dateTime="2025-02-03T16:17:12" maxSheetId="3" userName="user" r:id="rId127" minRId="657" maxRId="658">
    <sheetIdMap count="2">
      <sheetId val="1"/>
      <sheetId val="2"/>
    </sheetIdMap>
  </header>
  <header guid="{92D6414A-DAFC-4395-86E1-B755BBB383A0}" dateTime="2025-02-03T16:18:05" maxSheetId="3" userName="user" r:id="rId128" minRId="659" maxRId="662">
    <sheetIdMap count="2">
      <sheetId val="1"/>
      <sheetId val="2"/>
    </sheetIdMap>
  </header>
  <header guid="{8F4E670E-6D9E-4DF5-A61F-24BC9B30F8EA}" dateTime="2025-02-03T16:19:12" maxSheetId="3" userName="user" r:id="rId129" minRId="663" maxRId="665">
    <sheetIdMap count="2">
      <sheetId val="1"/>
      <sheetId val="2"/>
    </sheetIdMap>
  </header>
  <header guid="{5DC1F1BF-2FC5-4DA8-B550-60EA2E5542FF}" dateTime="2025-02-03T16:23:18" maxSheetId="3" userName="user" r:id="rId130" minRId="666" maxRId="679">
    <sheetIdMap count="2">
      <sheetId val="1"/>
      <sheetId val="2"/>
    </sheetIdMap>
  </header>
  <header guid="{1BDD15B2-DA09-4D9F-936C-B670F25F1934}" dateTime="2025-02-03T16:30:47" maxSheetId="3" userName="user" r:id="rId131" minRId="680" maxRId="681">
    <sheetIdMap count="2">
      <sheetId val="1"/>
      <sheetId val="2"/>
    </sheetIdMap>
  </header>
  <header guid="{7B465C24-7AD1-4BB5-8173-492AA61D62D3}" dateTime="2025-02-03T16:31:53" maxSheetId="3" userName="user" r:id="rId132" minRId="682" maxRId="684">
    <sheetIdMap count="2">
      <sheetId val="1"/>
      <sheetId val="2"/>
    </sheetIdMap>
  </header>
  <header guid="{7FDE92A0-C2D7-4CD2-939F-2BA0AFDEFEA4}" dateTime="2025-02-03T16:33:27" maxSheetId="3" userName="user" r:id="rId133">
    <sheetIdMap count="2">
      <sheetId val="1"/>
      <sheetId val="2"/>
    </sheetIdMap>
  </header>
  <header guid="{D09C86ED-9B14-491A-8EDF-4C6641862EBB}" dateTime="2025-02-04T08:02:21" maxSheetId="3" userName="user" r:id="rId134" minRId="685" maxRId="687">
    <sheetIdMap count="2">
      <sheetId val="1"/>
      <sheetId val="2"/>
    </sheetIdMap>
  </header>
  <header guid="{81802E5F-76E4-4914-9F7E-A16335C3B00B}" dateTime="2025-02-04T10:27:54" maxSheetId="3" userName="user" r:id="rId135" minRId="688" maxRId="689">
    <sheetIdMap count="2">
      <sheetId val="1"/>
      <sheetId val="2"/>
    </sheetIdMap>
  </header>
  <header guid="{20754AAF-197F-4B2F-96BA-71D00F115A91}" dateTime="2025-02-04T14:26:14" maxSheetId="3" userName="user" r:id="rId136" minRId="690" maxRId="696">
    <sheetIdMap count="2">
      <sheetId val="1"/>
      <sheetId val="2"/>
    </sheetIdMap>
  </header>
  <header guid="{5704D258-2598-4A99-BBCE-367D7FED1EBC}" dateTime="2025-02-04T14:28:11" maxSheetId="3" userName="user" r:id="rId137" minRId="697" maxRId="698">
    <sheetIdMap count="2">
      <sheetId val="1"/>
      <sheetId val="2"/>
    </sheetIdMap>
  </header>
  <header guid="{801AFDD7-26A4-4972-B12D-3A5409CDBC39}" dateTime="2025-02-04T15:46:20" maxSheetId="3" userName="user" r:id="rId138">
    <sheetIdMap count="2">
      <sheetId val="1"/>
      <sheetId val="2"/>
    </sheetIdMap>
  </header>
  <header guid="{6A8C7645-DCFE-4A7D-B440-A1929F2538B2}" dateTime="2025-02-04T16:15:43" maxSheetId="3" userName="user" r:id="rId139" minRId="699">
    <sheetIdMap count="2">
      <sheetId val="1"/>
      <sheetId val="2"/>
    </sheetIdMap>
  </header>
  <header guid="{4296C9D6-EB1F-4361-8E97-7685F5464B3B}" dateTime="2025-02-04T16:23:44" maxSheetId="3" userName="user" r:id="rId140" minRId="700">
    <sheetIdMap count="2">
      <sheetId val="1"/>
      <sheetId val="2"/>
    </sheetIdMap>
  </header>
  <header guid="{4654836D-5EE5-423A-888D-E0770E74702F}" dateTime="2025-02-04T16:37:11" maxSheetId="3" userName="user" r:id="rId141" minRId="701" maxRId="702">
    <sheetIdMap count="2">
      <sheetId val="1"/>
      <sheetId val="2"/>
    </sheetIdMap>
  </header>
  <header guid="{D7E92EF3-4AD1-492F-82D3-6F8F69C9F8EB}" dateTime="2025-02-04T18:59:50" maxSheetId="3" userName="Sarune Drobuzaite" r:id="rId142" minRId="703" maxRId="709">
    <sheetIdMap count="2">
      <sheetId val="1"/>
      <sheetId val="2"/>
    </sheetIdMap>
  </header>
  <header guid="{84125FAA-BD2F-42F5-870B-DDD3F2393AEE}" dateTime="2025-02-04T19:13:53" maxSheetId="3" userName="Sarune Drobuzaite" r:id="rId143" minRId="710" maxRId="711">
    <sheetIdMap count="2">
      <sheetId val="1"/>
      <sheetId val="2"/>
    </sheetIdMap>
  </header>
  <header guid="{B42A04A4-1E80-42EE-8193-1174EF1F1A9C}" dateTime="2025-02-04T19:17:01" maxSheetId="3" userName="Sarune Drobuzaite" r:id="rId144" minRId="712" maxRId="713">
    <sheetIdMap count="2">
      <sheetId val="1"/>
      <sheetId val="2"/>
    </sheetIdMap>
  </header>
  <header guid="{8A8D0905-FC80-4500-84A8-9E179BD9491C}" dateTime="2025-02-07T07:53:15" maxSheetId="3" userName="user" r:id="rId145" minRId="714" maxRId="727">
    <sheetIdMap count="2">
      <sheetId val="1"/>
      <sheetId val="2"/>
    </sheetIdMap>
  </header>
  <header guid="{66601955-F924-486C-B64F-829CC919B7D9}" dateTime="2025-02-07T11:42:10" maxSheetId="3" userName="Irena Stankeviciene" r:id="rId14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" sId="1" numFmtId="4">
    <oc r="E63">
      <v>904.7</v>
    </oc>
    <nc r="E63">
      <v>1059.7</v>
    </nc>
  </rcc>
  <rcc rId="711" sId="1" numFmtId="4">
    <oc r="E36">
      <v>715.5</v>
    </oc>
    <nc r="E36">
      <v>815.5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" sId="1" numFmtId="4">
    <oc r="D128">
      <v>38</v>
    </oc>
    <nc r="D128">
      <v>20</v>
    </nc>
  </rcc>
  <rcc rId="532" sId="1" numFmtId="4">
    <oc r="E128">
      <v>39</v>
    </oc>
    <nc r="E128"/>
  </rcc>
  <rfmt sheetId="1" sqref="D128">
    <dxf>
      <fill>
        <patternFill>
          <bgColor rgb="FFFFFF00"/>
        </patternFill>
      </fill>
    </dxf>
  </rfmt>
  <rcc rId="533" sId="1" numFmtId="4">
    <nc r="D84">
      <v>2</v>
    </nc>
  </rcc>
  <rfmt sheetId="1" sqref="D84">
    <dxf>
      <fill>
        <patternFill>
          <bgColor rgb="FFFFFF00"/>
        </patternFill>
      </fill>
    </dxf>
  </rfmt>
  <rcc rId="534" sId="1" numFmtId="4">
    <nc r="D122">
      <v>40</v>
    </nc>
  </rcc>
  <rfmt sheetId="1" sqref="D122">
    <dxf>
      <fill>
        <patternFill patternType="solid">
          <bgColor rgb="FFFFFF00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" sId="1" numFmtId="4">
    <oc r="D42">
      <v>10</v>
    </oc>
    <nc r="D42">
      <v>4.3</v>
    </nc>
  </rcc>
  <rfmt sheetId="1" sqref="D42">
    <dxf>
      <fill>
        <patternFill>
          <bgColor rgb="FFFFFF00"/>
        </patternFill>
      </fill>
    </dxf>
  </rfmt>
  <rcc rId="536" sId="1" numFmtId="4">
    <oc r="E42">
      <v>10.4</v>
    </oc>
    <nc r="E42">
      <v>4.5</v>
    </nc>
  </rcc>
  <rcc rId="537" sId="1" numFmtId="4">
    <oc r="F42">
      <v>10.5</v>
    </oc>
    <nc r="F42">
      <v>4.7</v>
    </nc>
  </rcc>
  <rfmt sheetId="1" sqref="E42:F42">
    <dxf>
      <fill>
        <patternFill patternType="solid">
          <bgColor rgb="FFFFFF00"/>
        </patternFill>
      </fill>
    </dxf>
  </rfmt>
  <rfmt sheetId="1" sqref="D69">
    <dxf>
      <fill>
        <patternFill>
          <bgColor rgb="FFFFFF00"/>
        </patternFill>
      </fill>
    </dxf>
  </rfmt>
  <rfmt sheetId="1" sqref="E69:F69">
    <dxf>
      <fill>
        <patternFill patternType="solid">
          <bgColor rgb="FFFFFF00"/>
        </patternFill>
      </fill>
    </dxf>
  </rfmt>
  <rcc rId="538" sId="1" numFmtId="4">
    <oc r="D69">
      <v>215</v>
    </oc>
    <nc r="D69">
      <v>54.8</v>
    </nc>
  </rcc>
  <rcc rId="539" sId="1" numFmtId="4">
    <oc r="E69">
      <v>223</v>
    </oc>
    <nc r="E69">
      <v>57.7</v>
    </nc>
  </rcc>
  <rcc rId="540" sId="1" numFmtId="4">
    <oc r="F69">
      <v>225.4</v>
    </oc>
    <nc r="F69">
      <v>59.9</v>
    </nc>
  </rcc>
  <rcc rId="541" sId="1" numFmtId="4">
    <oc r="D74">
      <v>100</v>
    </oc>
    <nc r="D74">
      <v>200</v>
    </nc>
  </rcc>
  <rfmt sheetId="1" sqref="D74">
    <dxf>
      <fill>
        <patternFill>
          <bgColor rgb="FFFFFF00"/>
        </patternFill>
      </fill>
    </dxf>
  </rfmt>
  <rcc rId="542" sId="1" numFmtId="4">
    <oc r="E74">
      <v>145.19999999999999</v>
    </oc>
    <nc r="E74">
      <v>210.4</v>
    </nc>
  </rcc>
  <rcc rId="543" sId="1" numFmtId="4">
    <oc r="F74">
      <v>146.69999999999999</v>
    </oc>
    <nc r="F74">
      <v>218.4</v>
    </nc>
  </rcc>
  <rfmt sheetId="1" sqref="E74:F74">
    <dxf>
      <fill>
        <patternFill patternType="solid">
          <bgColor rgb="FFFFFF00"/>
        </patternFill>
      </fill>
    </dxf>
  </rfmt>
  <rcc rId="544" sId="1" numFmtId="4">
    <oc r="D47">
      <v>180</v>
    </oc>
    <nc r="D47">
      <v>165</v>
    </nc>
  </rcc>
  <rcc rId="545" sId="1" numFmtId="4">
    <oc r="E47">
      <v>186.7</v>
    </oc>
    <nc r="E47">
      <v>173.6</v>
    </nc>
  </rcc>
  <rcc rId="546" sId="1" numFmtId="4">
    <oc r="F47">
      <v>188.7</v>
    </oc>
    <nc r="F47">
      <v>180.2</v>
    </nc>
  </rcc>
  <rfmt sheetId="1" sqref="D47:F47">
    <dxf>
      <fill>
        <patternFill>
          <bgColor rgb="FFFFFF00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" sId="1" numFmtId="4">
    <oc r="D30">
      <v>40</v>
    </oc>
    <nc r="D30">
      <v>59.8</v>
    </nc>
  </rcc>
  <rcc rId="548" sId="1" numFmtId="4">
    <oc r="E30">
      <v>42.1</v>
    </oc>
    <nc r="E30">
      <v>62.9</v>
    </nc>
  </rcc>
  <rcc rId="549" sId="1" numFmtId="4">
    <oc r="F30">
      <v>43.7</v>
    </oc>
    <nc r="F30">
      <v>65.3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0" sId="1" numFmtId="4">
    <oc r="D20">
      <v>143.19999999999999</v>
    </oc>
    <nc r="D20">
      <v>140.9</v>
    </nc>
  </rcc>
  <rcc rId="551" sId="1" numFmtId="4">
    <oc r="E20">
      <v>131.30000000000001</v>
    </oc>
    <nc r="E20">
      <v>148.19999999999999</v>
    </nc>
  </rcc>
  <rcc rId="552" sId="1" numFmtId="4">
    <oc r="F20">
      <v>132.69999999999999</v>
    </oc>
    <nc r="F20">
      <v>153.80000000000001</v>
    </nc>
  </rcc>
  <rfmt sheetId="1" sqref="D20:F20">
    <dxf>
      <fill>
        <patternFill>
          <bgColor rgb="FFFFFF0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90">
    <dxf>
      <fill>
        <patternFill>
          <bgColor rgb="FFFFFF00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00">
    <dxf>
      <fill>
        <patternFill>
          <bgColor rgb="FFFFFF00"/>
        </patternFill>
      </fill>
    </dxf>
  </rfmt>
  <rcc rId="553" sId="1" numFmtId="4">
    <oc r="E100">
      <v>51.9</v>
    </oc>
    <nc r="E100">
      <v>52.6</v>
    </nc>
  </rcc>
  <rcc rId="554" sId="1" numFmtId="4">
    <oc r="F100">
      <v>52.5</v>
    </oc>
    <nc r="F100">
      <v>54.6</v>
    </nc>
  </rcc>
  <rfmt sheetId="1" sqref="E100:F100">
    <dxf>
      <fill>
        <patternFill patternType="solid">
          <bgColor rgb="FFFFFF00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5" sId="1" numFmtId="4">
    <oc r="D36">
      <v>306.39999999999998</v>
    </oc>
    <nc r="D36">
      <v>320.39999999999998</v>
    </nc>
  </rcc>
  <rcc rId="556" sId="1" numFmtId="4">
    <oc r="E36">
      <v>609</v>
    </oc>
    <nc r="E36">
      <v>337.1</v>
    </nc>
  </rcc>
  <rcc rId="557" sId="1" numFmtId="4">
    <oc r="F36">
      <v>615.5</v>
    </oc>
    <nc r="F36">
      <v>349.9</v>
    </nc>
  </rcc>
  <rfmt sheetId="1" sqref="D36:F36">
    <dxf>
      <fill>
        <patternFill>
          <bgColor rgb="FFFFFF0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" sId="1" numFmtId="4">
    <oc r="F36">
      <v>742.7</v>
    </oc>
    <nc r="F36">
      <v>942.7</v>
    </nc>
  </rcc>
  <rcc rId="713" sId="1" numFmtId="4">
    <oc r="F63">
      <v>839.1</v>
    </oc>
    <nc r="F63">
      <v>1073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" sId="1" numFmtId="4">
    <oc r="D52">
      <v>26</v>
    </oc>
    <nc r="D52">
      <v>30</v>
    </nc>
  </rcc>
  <rcc rId="559" sId="1" numFmtId="4">
    <oc r="E52">
      <v>27</v>
    </oc>
    <nc r="E52">
      <v>31.6</v>
    </nc>
  </rcc>
  <rcc rId="560" sId="1" numFmtId="4">
    <oc r="F52">
      <v>27.3</v>
    </oc>
    <nc r="F52">
      <v>32.799999999999997</v>
    </nc>
  </rcc>
  <rfmt sheetId="1" sqref="D52:F52">
    <dxf>
      <fill>
        <patternFill>
          <bgColor rgb="FFFFFF00"/>
        </patternFill>
      </fill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1" sId="1" numFmtId="4">
    <oc r="E105">
      <v>51.9</v>
    </oc>
    <nc r="E105">
      <v>52.6</v>
    </nc>
  </rcc>
  <rcc rId="562" sId="1" numFmtId="4">
    <oc r="F105">
      <v>52.5</v>
    </oc>
    <nc r="F105">
      <v>54.6</v>
    </nc>
  </rcc>
  <rfmt sheetId="1" sqref="D105:F105">
    <dxf>
      <fill>
        <patternFill>
          <bgColor rgb="FFFFFF00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" sId="1" numFmtId="4">
    <nc r="D57">
      <v>200</v>
    </nc>
  </rcc>
  <rfmt sheetId="1" sqref="D57">
    <dxf>
      <fill>
        <patternFill patternType="solid">
          <bgColor rgb="FFFFFF00"/>
        </patternFill>
      </fill>
    </dxf>
  </rfmt>
  <rcc rId="564" sId="1" numFmtId="4">
    <oc r="E57">
      <v>90</v>
    </oc>
    <nc r="E57">
      <v>220</v>
    </nc>
  </rcc>
  <rcc rId="565" sId="1" numFmtId="4">
    <oc r="F57">
      <v>120</v>
    </oc>
    <nc r="F57">
      <v>240</v>
    </nc>
  </rcc>
  <rfmt sheetId="1" sqref="E57:F57">
    <dxf>
      <fill>
        <patternFill patternType="solid">
          <bgColor rgb="FFFFFF00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6" sId="1" numFmtId="4">
    <oc r="D32">
      <v>159.6</v>
    </oc>
    <nc r="D32">
      <v>121.2</v>
    </nc>
  </rcc>
  <rcc rId="567" sId="1" numFmtId="4">
    <oc r="E32">
      <v>161.9</v>
    </oc>
    <nc r="E32"/>
  </rcc>
  <rcc rId="568" sId="1" numFmtId="4">
    <oc r="F32">
      <v>163.6</v>
    </oc>
    <nc r="F32"/>
  </rcc>
  <rfmt sheetId="1" sqref="D32">
    <dxf>
      <fill>
        <patternFill>
          <bgColor rgb="FFFFFF00"/>
        </patternFill>
      </fill>
    </dxf>
  </rfmt>
  <rcc rId="569" sId="1" numFmtId="4">
    <oc r="D26">
      <v>1.2</v>
    </oc>
    <nc r="D26">
      <v>4</v>
    </nc>
  </rcc>
  <rfmt sheetId="1" sqref="D26">
    <dxf>
      <fill>
        <patternFill patternType="solid">
          <bgColor rgb="FFFFFF0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0" sId="1" numFmtId="4">
    <nc r="D43">
      <v>0.7</v>
    </nc>
  </rcc>
  <rfmt sheetId="1" sqref="D43">
    <dxf>
      <fill>
        <patternFill patternType="solid">
          <bgColor rgb="FFFFFF00"/>
        </patternFill>
      </fill>
    </dxf>
  </rfmt>
  <rcc rId="571" sId="1" numFmtId="4">
    <oc r="D65">
      <v>837.2</v>
    </oc>
    <nc r="D65">
      <v>800</v>
    </nc>
  </rcc>
  <rcc rId="572" sId="1" numFmtId="4">
    <oc r="E65">
      <v>200</v>
    </oc>
    <nc r="E65"/>
  </rcc>
  <rcc rId="573" sId="1" numFmtId="4">
    <oc r="F65">
      <v>250</v>
    </oc>
    <nc r="F65"/>
  </rcc>
  <rfmt sheetId="1" sqref="D65">
    <dxf>
      <fill>
        <patternFill>
          <bgColor rgb="FFFFFF00"/>
        </patternFill>
      </fill>
    </dxf>
  </rfmt>
  <rcc rId="574" sId="1" numFmtId="4">
    <nc r="D96">
      <v>200</v>
    </nc>
  </rcc>
  <rfmt sheetId="1" sqref="D96">
    <dxf>
      <fill>
        <patternFill patternType="solid">
          <bgColor rgb="FFFFFF00"/>
        </patternFill>
      </fill>
    </dxf>
  </rfmt>
  <rcc rId="575" sId="1" numFmtId="4">
    <nc r="D70">
      <v>200</v>
    </nc>
  </rcc>
  <rfmt sheetId="1" sqref="D70">
    <dxf>
      <fill>
        <patternFill patternType="solid">
          <bgColor rgb="FFFFFF00"/>
        </patternFill>
      </fill>
    </dxf>
  </rfmt>
  <rcc rId="576" sId="1" numFmtId="4">
    <oc r="D21">
      <v>42.4</v>
    </oc>
    <nc r="D21">
      <v>9.1</v>
    </nc>
  </rcc>
  <rcc rId="577" sId="1" numFmtId="4">
    <oc r="E21">
      <v>24.1</v>
    </oc>
    <nc r="E21"/>
  </rcc>
  <rcc rId="578" sId="1" numFmtId="4">
    <oc r="F21">
      <v>24.4</v>
    </oc>
    <nc r="F21"/>
  </rcc>
  <rfmt sheetId="1" sqref="D21">
    <dxf>
      <fill>
        <patternFill>
          <bgColor rgb="FFFFFF00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18">
    <dxf>
      <fill>
        <patternFill patternType="solid">
          <bgColor rgb="FFFFFF00"/>
        </patternFill>
      </fill>
    </dxf>
  </rfmt>
  <rcc rId="579" sId="1" numFmtId="4">
    <nc r="D118">
      <v>317.39999999999998</v>
    </nc>
  </rcc>
  <rcc rId="580" sId="1" numFmtId="4">
    <oc r="D115">
      <v>215</v>
    </oc>
    <nc r="D115"/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1" sId="1" numFmtId="4">
    <oc r="D38">
      <v>458.7</v>
    </oc>
    <nc r="D38">
      <v>231.2</v>
    </nc>
  </rcc>
  <rfmt sheetId="1" sqref="D38">
    <dxf>
      <fill>
        <patternFill>
          <bgColor rgb="FFFFFF00"/>
        </patternFill>
      </fill>
    </dxf>
  </rfmt>
  <rcc rId="582" sId="1" numFmtId="4">
    <oc r="E38">
      <v>144.19999999999999</v>
    </oc>
    <nc r="E38"/>
  </rcc>
  <rcc rId="583" sId="1" numFmtId="4">
    <oc r="F38">
      <v>145.69999999999999</v>
    </oc>
    <nc r="F38"/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4" sId="1" numFmtId="4">
    <oc r="E37">
      <v>30</v>
    </oc>
    <nc r="E37"/>
  </rcc>
  <rcc rId="585" sId="1" numFmtId="4">
    <oc r="F37">
      <v>25</v>
    </oc>
    <nc r="F37"/>
  </rcc>
  <rcc rId="586" sId="1" numFmtId="4">
    <oc r="D38">
      <v>231.2</v>
    </oc>
    <nc r="D38">
      <v>239.6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" sId="1" numFmtId="4">
    <oc r="D64">
      <v>1317.1</v>
    </oc>
    <nc r="D64">
      <v>2634.2</v>
    </nc>
  </rcc>
  <rcc rId="588" sId="1" numFmtId="4">
    <oc r="E64">
      <v>1322.1</v>
    </oc>
    <nc r="E64">
      <v>2634.2</v>
    </nc>
  </rcc>
  <rcc rId="589" sId="1" numFmtId="4">
    <oc r="F64">
      <v>1327.1</v>
    </oc>
    <nc r="F64">
      <v>2634.2</v>
    </nc>
  </rcc>
  <rfmt sheetId="1" sqref="D64:F64">
    <dxf>
      <fill>
        <patternFill patternType="solid">
          <bgColor rgb="FFFFFF00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" sId="1" numFmtId="4">
    <oc r="D58">
      <v>20.7</v>
    </oc>
    <nc r="D58">
      <v>210.9</v>
    </nc>
  </rcc>
  <rfmt sheetId="1" sqref="D58">
    <dxf>
      <fill>
        <patternFill>
          <bgColor rgb="FFFFFF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4" sId="1">
    <oc r="G6" t="inlineStr">
      <is>
        <t>2.1.6.1; 2.1.6.2</t>
      </is>
    </oc>
    <nc r="G6" t="inlineStr">
      <is>
        <t>2.1.4.1</t>
      </is>
    </nc>
  </rcc>
  <rcc rId="715" sId="1">
    <oc r="G12" t="inlineStr">
      <is>
        <t>1.1.1.1</t>
      </is>
    </oc>
    <nc r="G12"/>
  </rcc>
  <rcc rId="716" sId="1">
    <oc r="G17" t="inlineStr">
      <is>
        <t>2.5.1.1</t>
      </is>
    </oc>
    <nc r="G17"/>
  </rcc>
  <rcc rId="717" sId="1">
    <oc r="G27" t="inlineStr">
      <is>
        <t>2.3.1.2</t>
      </is>
    </oc>
    <nc r="G27"/>
  </rcc>
  <rcc rId="718" sId="1">
    <oc r="G33" t="inlineStr">
      <is>
        <t>2.1.4.1</t>
      </is>
    </oc>
    <nc r="G33"/>
  </rcc>
  <rcc rId="719" sId="1">
    <oc r="G39" t="inlineStr">
      <is>
        <t>2.1.7.1</t>
      </is>
    </oc>
    <nc r="G39"/>
  </rcc>
  <rcc rId="720" sId="1">
    <oc r="G44" t="inlineStr">
      <is>
        <t>2.1.7.2</t>
      </is>
    </oc>
    <nc r="G44"/>
  </rcc>
  <rcc rId="721" sId="1">
    <oc r="G49" t="inlineStr">
      <is>
        <t>1.3.1.4</t>
      </is>
    </oc>
    <nc r="G49" t="inlineStr">
      <is>
        <t>1.3.2.1</t>
      </is>
    </nc>
  </rcc>
  <rcc rId="722" sId="1">
    <oc r="G54" t="inlineStr">
      <is>
        <t>2.1.4.1</t>
      </is>
    </oc>
    <nc r="G54"/>
  </rcc>
  <rcc rId="723" sId="1">
    <oc r="G60" t="inlineStr">
      <is>
        <t>2.1.6.1; 2.1.7.1</t>
      </is>
    </oc>
    <nc r="G60"/>
  </rcc>
  <rcc rId="724" sId="1">
    <oc r="G66" t="inlineStr">
      <is>
        <t>3.2.1.1</t>
      </is>
    </oc>
    <nc r="G66"/>
  </rcc>
  <rcc rId="725" sId="1">
    <oc r="G104" t="inlineStr">
      <is>
        <t>2.1.4.2</t>
      </is>
    </oc>
    <nc r="G104"/>
  </rcc>
  <rcc rId="726" sId="1">
    <oc r="G109" t="inlineStr">
      <is>
        <t>2.1.5.1</t>
      </is>
    </oc>
    <nc r="G109" t="inlineStr">
      <is>
        <t>2.1.3.4</t>
      </is>
    </nc>
  </rcc>
  <rcc rId="727" sId="1">
    <oc r="G121" t="inlineStr">
      <is>
        <t>2.1.7.1</t>
      </is>
    </oc>
    <nc r="G121"/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1" sId="1" numFmtId="4">
    <nc r="D129">
      <v>9.1999999999999993</v>
    </nc>
  </rcc>
  <rfmt sheetId="1" sqref="D129">
    <dxf>
      <fill>
        <patternFill patternType="solid">
          <bgColor rgb="FFFFFF00"/>
        </patternFill>
      </fill>
    </dxf>
  </rfmt>
  <rcc rId="592" sId="1" numFmtId="4">
    <oc r="D130">
      <v>6.7</v>
    </oc>
    <nc r="D130">
      <v>20</v>
    </nc>
  </rcc>
  <rfmt sheetId="1" sqref="D130">
    <dxf>
      <fill>
        <patternFill patternType="solid">
          <bgColor rgb="FFFFFF00"/>
        </patternFill>
      </fill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3" sId="1" numFmtId="4">
    <oc r="E130">
      <v>30</v>
    </oc>
    <nc r="E130"/>
  </rcc>
  <rcc rId="594" sId="1" numFmtId="4">
    <oc r="F130">
      <v>30</v>
    </oc>
    <nc r="F130"/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5" sId="1" numFmtId="4">
    <oc r="E124">
      <v>100</v>
    </oc>
    <nc r="E124">
      <v>140</v>
    </nc>
  </rcc>
  <rcc rId="596" sId="1" numFmtId="4">
    <oc r="F124">
      <v>400</v>
    </oc>
    <nc r="F124">
      <v>140</v>
    </nc>
  </rcc>
  <rcc rId="597" sId="1" numFmtId="4">
    <nc r="E123">
      <v>15</v>
    </nc>
  </rcc>
  <rcc rId="598" sId="1" numFmtId="4">
    <nc r="F123">
      <v>15</v>
    </nc>
  </rcc>
  <rfmt sheetId="1" sqref="E123:F124">
    <dxf>
      <fill>
        <patternFill patternType="solid">
          <bgColor rgb="FFFFFF00"/>
        </patternFill>
      </fill>
    </dxf>
  </rfmt>
  <rcc rId="599" sId="1" numFmtId="4">
    <oc r="E122">
      <v>28.2</v>
    </oc>
    <nc r="E122"/>
  </rcc>
  <rcc rId="600" sId="1" numFmtId="4">
    <oc r="F122">
      <v>60</v>
    </oc>
    <nc r="F122"/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1" sId="1" numFmtId="4">
    <oc r="E115">
      <v>1200</v>
    </oc>
    <nc r="E115"/>
  </rcc>
  <rcc rId="602" sId="1" numFmtId="4">
    <oc r="F115">
      <v>2000</v>
    </oc>
    <nc r="F115"/>
  </rcc>
  <rcc rId="603" sId="1" numFmtId="4">
    <oc r="E117">
      <v>1200</v>
    </oc>
    <nc r="E117">
      <v>1000</v>
    </nc>
  </rcc>
  <rcc rId="604" sId="1" numFmtId="4">
    <oc r="F117">
      <v>2000</v>
    </oc>
    <nc r="F117">
      <v>3000</v>
    </nc>
  </rcc>
  <rcc rId="605" sId="1" numFmtId="4">
    <nc r="E116">
      <v>100</v>
    </nc>
  </rcc>
  <rcc rId="606" sId="1" numFmtId="4">
    <nc r="F116">
      <v>300</v>
    </nc>
  </rcc>
  <rfmt sheetId="1" sqref="E116:F117">
    <dxf>
      <fill>
        <patternFill patternType="solid">
          <bgColor rgb="FFFFFF00"/>
        </patternFill>
      </fill>
    </dxf>
  </rfmt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7" sId="1" numFmtId="4">
    <oc r="D137">
      <v>0</v>
    </oc>
    <nc r="D137"/>
  </rcc>
  <rcc rId="608" sId="1" numFmtId="4">
    <oc r="E137">
      <v>15.6</v>
    </oc>
    <nc r="E137"/>
  </rcc>
  <rcc rId="609" sId="1" numFmtId="4">
    <oc r="F137">
      <v>15.8</v>
    </oc>
    <nc r="F137"/>
  </rcc>
  <rcc rId="610" sId="1" numFmtId="4">
    <oc r="E110">
      <v>3</v>
    </oc>
    <nc r="E110"/>
  </rcc>
  <rcc rId="611" sId="1" numFmtId="4">
    <oc r="F110">
      <v>5</v>
    </oc>
    <nc r="F110"/>
  </rcc>
  <rcc rId="612" sId="1" numFmtId="4">
    <oc r="D95">
      <v>100</v>
    </oc>
    <nc r="D95"/>
  </rcc>
  <rcc rId="613" sId="1" numFmtId="4">
    <oc r="E95">
      <v>103.7</v>
    </oc>
    <nc r="E95">
      <v>210.4</v>
    </nc>
  </rcc>
  <rcc rId="614" sId="1" numFmtId="4">
    <oc r="F95">
      <v>104.8</v>
    </oc>
    <nc r="F95">
      <v>218.4</v>
    </nc>
  </rcc>
  <rfmt sheetId="1" sqref="E95:F95">
    <dxf>
      <fill>
        <patternFill patternType="solid">
          <bgColor rgb="FFFFFF00"/>
        </patternFill>
      </fill>
    </dxf>
  </rfmt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15" sId="1" ref="A85:XFD85" action="insertRow"/>
  <rrc rId="616" sId="1" ref="A85:XFD85" action="insertRow"/>
  <rcc rId="617" sId="1">
    <nc r="C85" t="inlineStr">
      <is>
        <t>Lietuvos Respublikos valstybės biudžeto dotacijos</t>
      </is>
    </nc>
  </rcc>
  <rcc rId="618" sId="1">
    <nc r="C86" t="inlineStr">
      <is>
        <t>Europos Sąjungos ir kitos tarptautinės finansinės paramos lėšos</t>
      </is>
    </nc>
  </rcc>
  <rfmt sheetId="1" sqref="D85:D86">
    <dxf>
      <fill>
        <patternFill>
          <bgColor theme="0"/>
        </patternFill>
      </fill>
    </dxf>
  </rfmt>
  <rcc rId="619" sId="1" numFmtId="4">
    <nc r="E85">
      <v>2</v>
    </nc>
  </rcc>
  <rcc rId="620" sId="1" numFmtId="4">
    <nc r="F85">
      <v>2</v>
    </nc>
  </rcc>
  <rcc rId="621" sId="1" numFmtId="4">
    <nc r="E86">
      <v>15</v>
    </nc>
  </rcc>
  <rcc rId="622" sId="1" numFmtId="4">
    <nc r="F86">
      <v>19</v>
    </nc>
  </rcc>
  <rfmt sheetId="1" sqref="E85:F86">
    <dxf>
      <fill>
        <patternFill patternType="solid">
          <bgColor rgb="FFFFFF00"/>
        </patternFill>
      </fill>
    </dxf>
  </rfmt>
  <rcv guid="{5766C048-6005-4F58-B96E-87E8013A150E}" action="delete"/>
  <rcv guid="{5766C048-6005-4F58-B96E-87E8013A150E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3" sId="1" numFmtId="4">
    <oc r="D80">
      <v>47.5</v>
    </oc>
    <nc r="D80">
      <v>6</v>
    </nc>
  </rcc>
  <rfmt sheetId="1" sqref="D80">
    <dxf>
      <fill>
        <patternFill patternType="solid">
          <bgColor rgb="FFFFFF00"/>
        </patternFill>
      </fill>
    </dxf>
  </rfmt>
  <rcc rId="624" sId="1">
    <oc r="C157">
      <f>+D138+D132+D126+D119</f>
    </oc>
    <nc r="C157">
      <f>+D138+D132+D126+D119+D86</f>
    </nc>
  </rcc>
  <rcc rId="625" sId="1">
    <oc r="D157">
      <f>+E138+E132+E126+E119</f>
    </oc>
    <nc r="D157">
      <f>+E138+E132+E126+E119+E86</f>
    </nc>
  </rcc>
  <rcc rId="626" sId="1">
    <oc r="E157">
      <f>+F138+F132+F126+F119</f>
    </oc>
    <nc r="E157">
      <f>+F138+F132+F126+F119+F86</f>
    </nc>
  </rcc>
  <rcc rId="627" sId="1">
    <oc r="C156">
      <f>+D37+D10+D64</f>
    </oc>
    <nc r="C156">
      <f>+D37+D10+D64+D131+D125+D118+D85</f>
    </nc>
  </rcc>
  <rcc rId="628" sId="1">
    <oc r="D156">
      <f>+E37+E10+E64</f>
    </oc>
    <nc r="D156">
      <f>+E37+E10+E64+E131+E125+E118+E85</f>
    </nc>
  </rcc>
  <rcc rId="629" sId="1">
    <oc r="E156">
      <f>+F37+F10+F64</f>
    </oc>
    <nc r="E156">
      <f>+F37+F10+F64+F131+F125+F118+F85</f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0" sId="1" numFmtId="4">
    <oc r="D25">
      <v>212.1</v>
    </oc>
    <nc r="D25">
      <v>218.1</v>
    </nc>
  </rcc>
  <rcc rId="631" sId="1" numFmtId="4">
    <oc r="E25">
      <v>223.1</v>
    </oc>
    <nc r="E25">
      <v>229.4</v>
    </nc>
  </rcc>
  <rcc rId="632" sId="1" numFmtId="4">
    <oc r="F25">
      <v>231.6</v>
    </oc>
    <nc r="F25">
      <v>238.1</v>
    </nc>
  </rcc>
  <rcc rId="633" sId="1" numFmtId="4">
    <oc r="D10">
      <v>1317.1</v>
    </oc>
    <nc r="D10"/>
  </rcc>
  <rcc rId="634" sId="1" numFmtId="4">
    <oc r="E10">
      <v>1322.1</v>
    </oc>
    <nc r="E10"/>
  </rcc>
  <rcc rId="635" sId="1" numFmtId="4">
    <oc r="F10">
      <v>1327.1</v>
    </oc>
    <nc r="F10"/>
  </rcc>
  <rcc rId="636" sId="1" numFmtId="4">
    <oc r="D11">
      <v>480.5</v>
    </oc>
    <nc r="D11"/>
  </rcc>
  <rcc rId="637" sId="1" numFmtId="4">
    <oc r="E11">
      <v>469.4</v>
    </oc>
    <nc r="E11"/>
  </rcc>
  <rcc rId="638" sId="1" numFmtId="4">
    <oc r="F11">
      <v>474.4</v>
    </oc>
    <nc r="F11"/>
  </rcc>
  <rcc rId="639" sId="1" numFmtId="4">
    <nc r="D9">
      <v>6</v>
    </nc>
  </rcc>
  <rcc rId="640" sId="1" numFmtId="4">
    <nc r="E9">
      <v>6.3</v>
    </nc>
  </rcc>
  <rcc rId="641" sId="1" numFmtId="4">
    <nc r="F9">
      <v>6.5</v>
    </nc>
  </rcc>
  <rfmt sheetId="1" sqref="D9:F9">
    <dxf>
      <fill>
        <patternFill>
          <bgColor rgb="FFFFFF00"/>
        </patternFill>
      </fill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" sId="1" numFmtId="4">
    <nc r="D63">
      <v>60</v>
    </nc>
  </rcc>
  <rcc rId="643" sId="1" numFmtId="4">
    <nc r="E63">
      <v>63.1</v>
    </nc>
  </rcc>
  <rcc rId="644" sId="1" numFmtId="4">
    <nc r="F63">
      <v>65.5</v>
    </nc>
  </rcc>
  <rfmt sheetId="1" sqref="D63:F63">
    <dxf>
      <fill>
        <patternFill patternType="solid">
          <bgColor rgb="FFFFFF00"/>
        </patternFill>
      </fill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" sId="1" numFmtId="4">
    <oc r="D65">
      <v>800</v>
    </oc>
    <nc r="D65">
      <v>815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4F21255-38F0-45B7-A0FC-04F5D3A10337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" sId="1" numFmtId="4">
    <oc r="E63">
      <v>63.1</v>
    </oc>
    <nc r="E63">
      <v>904.7</v>
    </nc>
  </rcc>
  <rcc rId="647" sId="1" numFmtId="4">
    <oc r="F63">
      <v>65.5</v>
    </oc>
    <nc r="F63">
      <v>939.1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" sId="1" numFmtId="4">
    <oc r="D15">
      <v>212.8</v>
    </oc>
    <nc r="D15">
      <v>206.4</v>
    </nc>
  </rcc>
  <rcc rId="649" sId="1" numFmtId="4">
    <oc r="D16">
      <v>28.1</v>
    </oc>
    <nc r="D16">
      <v>31.7</v>
    </nc>
  </rcc>
  <rfmt sheetId="1" sqref="D15:D16">
    <dxf>
      <fill>
        <patternFill>
          <bgColor rgb="FFFFFF00"/>
        </patternFill>
      </fill>
    </dxf>
  </rfmt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0" sId="1" numFmtId="4">
    <oc r="E15">
      <v>223</v>
    </oc>
    <nc r="E15">
      <v>217.1</v>
    </nc>
  </rcc>
  <rcc rId="651" sId="1" numFmtId="4">
    <oc r="F15">
      <v>225.4</v>
    </oc>
    <nc r="F15">
      <v>225.3</v>
    </nc>
  </rcc>
  <rfmt sheetId="1" sqref="E15:F15">
    <dxf>
      <fill>
        <patternFill>
          <bgColor rgb="FFFFFF00"/>
        </patternFill>
      </fill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" sId="1" numFmtId="4">
    <oc r="D31">
      <v>31.5</v>
    </oc>
    <nc r="D31">
      <v>38.700000000000003</v>
    </nc>
  </rcc>
  <rfmt sheetId="1" sqref="D31">
    <dxf>
      <fill>
        <patternFill>
          <bgColor rgb="FFFFFF00"/>
        </patternFill>
      </fill>
    </dxf>
  </rfmt>
  <rcc rId="653" sId="1" numFmtId="4">
    <oc r="D32">
      <v>121.2</v>
    </oc>
    <nc r="D32">
      <v>204.4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" sId="1" numFmtId="4">
    <oc r="D30">
      <v>59.8</v>
    </oc>
    <nc r="D30">
      <v>159.80000000000001</v>
    </nc>
  </rcc>
  <rcc rId="655" sId="1" numFmtId="4">
    <oc r="E30">
      <v>62.9</v>
    </oc>
    <nc r="E30">
      <v>168.1</v>
    </nc>
  </rcc>
  <rcc rId="656" sId="1" numFmtId="4">
    <oc r="F30">
      <v>65.3</v>
    </oc>
    <nc r="F30">
      <v>174.5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" sId="1" numFmtId="4">
    <oc r="E31">
      <v>27.2</v>
    </oc>
    <nc r="E31">
      <v>38.9</v>
    </nc>
  </rcc>
  <rcc rId="658" sId="1" numFmtId="4">
    <oc r="F31">
      <v>22.9</v>
    </oc>
    <nc r="F31">
      <v>39.1</v>
    </nc>
  </rcc>
  <rfmt sheetId="1" sqref="E31:F31">
    <dxf>
      <fill>
        <patternFill patternType="solid">
          <bgColor rgb="FFFFFF00"/>
        </patternFill>
      </fill>
    </dxf>
  </rfmt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" sId="1" numFmtId="4">
    <oc r="D21">
      <v>9.1</v>
    </oc>
    <nc r="D21">
      <v>36.4</v>
    </nc>
  </rcc>
  <rcc rId="660" sId="1" numFmtId="4">
    <oc r="D20">
      <v>140.9</v>
    </oc>
    <nc r="D20">
      <v>171.3</v>
    </nc>
  </rcc>
  <rcc rId="661" sId="1" numFmtId="4">
    <oc r="E20">
      <v>148.19999999999999</v>
    </oc>
    <nc r="E20">
      <v>180.2</v>
    </nc>
  </rcc>
  <rcc rId="662" sId="1" numFmtId="4">
    <oc r="F20">
      <v>153.80000000000001</v>
    </oc>
    <nc r="F20">
      <v>187.1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3" sId="1" numFmtId="4">
    <oc r="D36">
      <v>320.39999999999998</v>
    </oc>
    <nc r="D36">
      <v>467</v>
    </nc>
  </rcc>
  <rcc rId="664" sId="1" numFmtId="4">
    <oc r="E36">
      <v>337.1</v>
    </oc>
    <nc r="E36">
      <v>491.3</v>
    </nc>
  </rcc>
  <rcc rId="665" sId="1" numFmtId="4">
    <oc r="F36">
      <v>349.9</v>
    </oc>
    <nc r="F36">
      <v>510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6" sId="1" numFmtId="4">
    <oc r="D79">
      <v>20</v>
    </oc>
    <nc r="D79"/>
  </rcc>
  <rcc rId="667" sId="1">
    <oc r="D152">
      <f>+E15+E20+E25+E30+E36+E42+E52+E69+E74+E97+E102+E107+E117+E130+E92+E112+E124+E136+E47+E57</f>
    </oc>
    <nc r="D152">
      <f>+E15+E20+E25+E30+E36+E42+E52+E69+E74+E97+E102+E107+E117+E130+E92+E112+E124+E136+E47+E84+E79+E63+E57+E9</f>
    </nc>
  </rcc>
  <rcc rId="668" sId="1">
    <oc r="E152">
      <f>+F15+F20+F25+F30+F36+F42+F52+F69+F74+F97+F102+F107+F117+F130+F92+F112+F124+F136+F47+F57</f>
    </oc>
    <nc r="E152">
      <f>+F15+F20+F25+F30+F36+F42+F52+F69+F74+F97+F102+F107+F117+F130+F92+F112+F124+F136+F47+F84+F79+F63+F57+F9</f>
    </nc>
  </rcc>
  <rcc rId="669" sId="1" odxf="1" dxf="1">
    <oc r="D154">
      <f>+E11+E16+E21+E32+E38+E58+E65+E98+E139+E43+E48</f>
    </oc>
    <nc r="D154">
      <f>+E11+E16+E21+E32+E38+E58+E65+E98+E139+E43+E48+E120+E113+E108+E103+E93+E87+E80+E75+E70+E53+E26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670" sId="1" odxf="1" dxf="1">
    <oc r="E154">
      <f>+F11+F16+F21+F32+F38+F58+F65+F98+F139+F43+F48</f>
    </oc>
    <nc r="E154">
      <f>+F11+F16+F21+F32+F38+F58+F65+F98+F139+F43+F48+F120+F113+F108+F103+F93+F87+F80+F75+F70+F53+F26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671" sId="1">
    <oc r="D156">
      <f>+E37+E10+E64+E131+E125+E118+E85</f>
    </oc>
    <nc r="D156">
      <f>+E37+E10+E64+E131+E125+E118+E85</f>
    </nc>
  </rcc>
  <rcc rId="672" sId="1">
    <oc r="E156">
      <f>+F37+F10+F64+F131+F125+F118+F85</f>
    </oc>
    <nc r="E156">
      <f>+F37+F10+F64+F131+F125+F118+F85</f>
    </nc>
  </rcc>
  <rcc rId="673" sId="1">
    <oc r="D157">
      <f>+E138+E132+E126+E119+E86</f>
    </oc>
    <nc r="D157">
      <f>+E138+E132+E126+E119+E86</f>
    </nc>
  </rcc>
  <rcc rId="674" sId="1">
    <oc r="E157">
      <f>+F138+F132+F126+F119+F86</f>
    </oc>
    <nc r="E157">
      <f>+F138+F132+F126+F119+F86</f>
    </nc>
  </rcc>
  <rcc rId="675" sId="1">
    <oc r="D128">
      <f>SUM(D130:D132)</f>
    </oc>
    <nc r="D128">
      <f>SUM(D130:D132)</f>
    </nc>
  </rcc>
  <rfmt sheetId="1" sqref="D122" start="0" length="0">
    <dxf>
      <fill>
        <patternFill>
          <bgColor theme="4" tint="0.79998168889431442"/>
        </patternFill>
      </fill>
    </dxf>
  </rfmt>
  <rcc rId="676" sId="1">
    <nc r="D122">
      <f>SUM(D124:D126)</f>
    </nc>
  </rcc>
  <rcc rId="677" sId="1">
    <oc r="D67">
      <f>SUM(D69:D70)</f>
    </oc>
    <nc r="D67">
      <f>SUM(D69:D70)</f>
    </nc>
  </rcc>
  <rcc rId="678" sId="1">
    <oc r="D61">
      <f>SUM(D63:D65)</f>
    </oc>
    <nc r="D61">
      <f>SUM(D63:D65)</f>
    </nc>
  </rcc>
  <rcc rId="679" sId="1" numFmtId="4">
    <oc r="D142">
      <v>2750.1</v>
    </oc>
    <nc r="D142">
      <v>-68.400000000000006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2">
    <dxf>
      <fill>
        <patternFill>
          <bgColor rgb="FFFFCCFF"/>
        </patternFill>
      </fill>
    </dxf>
  </rfmt>
  <rfmt sheetId="1" sqref="D26">
    <dxf>
      <fill>
        <patternFill>
          <bgColor rgb="FFFFCCFF"/>
        </patternFill>
      </fill>
    </dxf>
  </rfmt>
  <rfmt sheetId="1" sqref="D43">
    <dxf>
      <fill>
        <patternFill>
          <bgColor rgb="FFFFCCFF"/>
        </patternFill>
      </fill>
    </dxf>
  </rfmt>
  <rfmt sheetId="1" sqref="D65">
    <dxf>
      <fill>
        <patternFill>
          <bgColor rgb="FFFFCCFF"/>
        </patternFill>
      </fill>
    </dxf>
  </rfmt>
  <rfmt sheetId="1" sqref="D98">
    <dxf>
      <fill>
        <patternFill>
          <bgColor rgb="FFFFCCFF"/>
        </patternFill>
      </fill>
    </dxf>
  </rfmt>
  <rfmt sheetId="1" sqref="D70">
    <dxf>
      <fill>
        <patternFill>
          <bgColor rgb="FFFFCCFF"/>
        </patternFill>
      </fill>
    </dxf>
  </rfmt>
  <rfmt sheetId="1" sqref="D21">
    <dxf>
      <fill>
        <patternFill>
          <bgColor rgb="FFFFCCFF"/>
        </patternFill>
      </fill>
    </dxf>
  </rfmt>
  <rfmt sheetId="1" sqref="D120">
    <dxf>
      <fill>
        <patternFill>
          <bgColor rgb="FFFFCCFF"/>
        </patternFill>
      </fill>
    </dxf>
  </rfmt>
  <rfmt sheetId="1" sqref="D38">
    <dxf>
      <fill>
        <patternFill>
          <bgColor rgb="FFFFCCFF"/>
        </patternFill>
      </fill>
    </dxf>
  </rfmt>
  <rcc rId="680" sId="1" numFmtId="4">
    <oc r="D53">
      <v>1.1000000000000001</v>
    </oc>
    <nc r="D53"/>
  </rcc>
  <rcc rId="681" sId="1" numFmtId="4">
    <oc r="D48">
      <v>28.3</v>
    </oc>
    <nc r="D48"/>
  </rcc>
  <rfmt sheetId="1" sqref="D16">
    <dxf>
      <fill>
        <patternFill>
          <bgColor rgb="FFFFCCFF"/>
        </patternFill>
      </fill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2" sId="1">
    <oc r="D141">
      <f>+D117</f>
    </oc>
    <nc r="D141">
      <f>SUM(D128+D122+D115)</f>
    </nc>
  </rcc>
  <rcc rId="683" sId="1">
    <oc r="E141">
      <f>+E119+E117+E124+E126</f>
    </oc>
    <nc r="E141">
      <f>SUM(E128+E122+E115)</f>
    </nc>
  </rcc>
  <rcc rId="684" sId="1">
    <oc r="F141">
      <f>+F126+F124+F119+F117</f>
    </oc>
    <nc r="F141">
      <f>SUM(F128+F122+F115)</f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9:F9 D15:F16 D20:F21 D25:F26 D30:F32 D36:F38 D42:F43 D47:F47 D52:F52 D57:F58 D63:F65 D69:F70 D74:F74 D80 D84:F86 D92 D97:F98 D102:F102 D107:F107 D118:F120 D124:F126 D130:D132">
    <dxf>
      <fill>
        <patternFill>
          <bgColor theme="0"/>
        </patternFill>
      </fill>
    </dxf>
  </rfmt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5" sId="1">
    <oc r="D141">
      <f>SUM(D128+D122+D115)</f>
    </oc>
    <nc r="D141">
      <f>SUM(D134+D128+D122+D115+D110+D105+D100+D95+D90+D82+D77+D72+D67+D61)</f>
    </nc>
  </rcc>
  <rcc rId="686" sId="1">
    <oc r="E141">
      <f>SUM(E128+E122+E115)</f>
    </oc>
    <nc r="E141">
      <f>SUM(E134+E128+E122+E115+E110+E105+E100+E95+E90+E82+E77+E72+E67+E61)</f>
    </nc>
  </rcc>
  <rcc rId="687" sId="1">
    <oc r="F141">
      <f>SUM(F128+F122+F115)</f>
    </oc>
    <nc r="F141">
      <f>SUM(F134+F128+F122+F115+F110+F105+F100+F95+F90+F82+F77+F72+F67+F61)</f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8" sId="1" numFmtId="4">
    <oc r="E64">
      <v>2634.2</v>
    </oc>
    <nc r="E64">
      <v>2674.2</v>
    </nc>
  </rcc>
  <rcc rId="689" sId="1" numFmtId="4">
    <oc r="F64">
      <v>2634.2</v>
    </oc>
    <nc r="F64">
      <v>3521.2</v>
    </nc>
  </rcc>
  <rcv guid="{5766C048-6005-4F58-B96E-87E8013A150E}" action="delete"/>
  <rcv guid="{5766C048-6005-4F58-B96E-87E8013A150E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0" sId="1">
    <oc r="E141">
      <f>SUM(E134+E128+E122+E115+E110+E105+E100+E95+E90+E82+E77+E72+E67+E61)</f>
    </oc>
    <nc r="E141">
      <f>SUM(E134+E128+E122+E115+E110+E105+E100+E95+E90+E82+E77+E72+E67+E61)</f>
    </nc>
  </rcc>
  <rcc rId="691" sId="1" numFmtId="4">
    <nc r="E136">
      <v>20</v>
    </nc>
  </rcc>
  <rcc rId="692" sId="1" numFmtId="4">
    <nc r="F136">
      <v>30</v>
    </nc>
  </rcc>
  <rcc rId="693" sId="1" numFmtId="4">
    <nc r="E117">
      <v>500</v>
    </nc>
  </rcc>
  <rcc rId="694" sId="1" numFmtId="4">
    <nc r="F117">
      <v>500</v>
    </nc>
  </rcc>
  <rcc rId="695" sId="1">
    <oc r="D152">
      <f>+E15+E20+E25+E30+E36+E42+E52+E69+E74+E97+E102+E107+E117+E130+E92+E112+E124+E136+E47+E84+E79+E63+E57+E9</f>
    </oc>
    <nc r="D152">
      <f>+E15+E20+E25+E30+E36+E42+E52+E69+E74+E97+E102+E107+E117+E130+E92+E112+E124+E136+E47+E84+E79+E63+E57+E9</f>
    </nc>
  </rcc>
  <rcc rId="696" sId="1">
    <oc r="E152">
      <f>+F15+F20+F25+F30+F36+F42+F52+F69+F74+F97+F102+F107+F117+F130+F92+F112+F124+F136+F47+F84+F79+F63+F57+F9</f>
    </oc>
    <nc r="E152">
      <f>+F15+F20+F25+F30+F36+F42+F52+F69+F74+F97+F102+F107+F117+F130+F92+F112+F124+F136+F47+F84+F79+F63+F57+F9</f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7" sId="1" numFmtId="4">
    <oc r="E69">
      <v>57.7</v>
    </oc>
    <nc r="E69">
      <v>257.7</v>
    </nc>
  </rcc>
  <rcc rId="698" sId="1" numFmtId="4">
    <oc r="F69">
      <v>59.9</v>
    </oc>
    <nc r="F69">
      <v>259.89999999999998</v>
    </nc>
  </rcc>
  <rcv guid="{5766C048-6005-4F58-B96E-87E8013A150E}" action="delete"/>
  <rcv guid="{5766C048-6005-4F58-B96E-87E8013A150E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9" sId="1" numFmtId="4">
    <oc r="F63">
      <v>939.1</v>
    </oc>
    <nc r="F63">
      <v>839.1</v>
    </nc>
  </rcc>
  <rcv guid="{5766C048-6005-4F58-B96E-87E8013A150E}" action="delete"/>
  <rcv guid="{5766C048-6005-4F58-B96E-87E8013A150E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0" sId="1" numFmtId="4">
    <oc r="F117">
      <v>500</v>
    </oc>
    <nc r="F117"/>
  </rcc>
  <rcv guid="{5766C048-6005-4F58-B96E-87E8013A150E}" action="delete"/>
  <rcv guid="{5766C048-6005-4F58-B96E-87E8013A150E}" action="add"/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" sId="1" numFmtId="4">
    <oc r="E36">
      <v>491.3</v>
    </oc>
    <nc r="E36">
      <v>715.5</v>
    </nc>
  </rcc>
  <rcc rId="702" sId="1" numFmtId="4">
    <oc r="F36">
      <v>510</v>
    </oc>
    <nc r="F36">
      <v>742.7</v>
    </nc>
  </rcc>
  <rcv guid="{5766C048-6005-4F58-B96E-87E8013A150E}" action="delete"/>
  <rcv guid="{5766C048-6005-4F58-B96E-87E8013A150E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03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9" start="0" length="0">
      <dxf>
        <fill>
          <patternFill patternType="solid">
            <bgColor theme="0"/>
          </patternFill>
        </fill>
      </dxf>
    </rfmt>
    <rcc rId="0" sId="1" dxf="1">
      <nc r="H60" t="inlineStr">
        <is>
          <t>2025 m. patikslintas pavadinimas</t>
        </is>
      </nc>
      <ndxf>
        <fill>
          <patternFill patternType="solid">
            <bgColor rgb="FFFFFF00"/>
          </patternFill>
        </fill>
      </ndxf>
    </rcc>
    <rcc rId="0" sId="1" dxf="1">
      <nc r="H81" t="inlineStr">
        <is>
          <t>Pakeistas pavadinimas nui 2025 m. nes baigesi Linkaučių nuotekos</t>
        </is>
      </nc>
      <ndxf>
        <fill>
          <patternFill patternType="solid">
            <bgColor rgb="FFFFFF00"/>
          </patternFill>
        </fill>
      </ndxf>
    </rcc>
    <rfmt sheetId="1" sqref="H144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145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rc rId="704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9" start="0" length="0">
      <dxf>
        <fill>
          <patternFill patternType="solid">
            <bgColor theme="0"/>
          </patternFill>
        </fill>
      </dxf>
    </rfmt>
    <rfmt sheetId="1" sqref="H94" start="0" length="0">
      <dxf>
        <numFmt numFmtId="164" formatCode="0.0"/>
      </dxf>
    </rfmt>
    <rfmt sheetId="1" sqref="H95" start="0" length="0">
      <dxf>
        <numFmt numFmtId="164" formatCode="0.0"/>
      </dxf>
    </rfmt>
    <rfmt sheetId="1" sqref="H96" start="0" length="0">
      <dxf>
        <numFmt numFmtId="164" formatCode="0.0"/>
      </dxf>
    </rfmt>
    <rfmt sheetId="1" sqref="H97" start="0" length="0">
      <dxf>
        <numFmt numFmtId="164" formatCode="0.0"/>
      </dxf>
    </rfmt>
    <rfmt sheetId="1" sqref="H98" start="0" length="0">
      <dxf>
        <numFmt numFmtId="164" formatCode="0.0"/>
      </dxf>
    </rfmt>
  </rrc>
  <rrc rId="705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9" start="0" length="0">
      <dxf>
        <fill>
          <patternFill patternType="solid">
            <bgColor theme="0"/>
          </patternFill>
        </fill>
      </dxf>
    </rfmt>
  </rrc>
  <rrc rId="706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707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708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709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8" sId="1">
    <oc r="B2" t="inlineStr">
      <is>
        <t>3 lentelė. Panevėžio rajono savivaldybės 2024–2026 metų 004 Rajono infrastruktūros priežiūros, modernizavimo ir plėtros  programos uždaviniai, priemonės, asignavimai ir kitos lėšos (tūkst. eurų)</t>
      </is>
    </oc>
    <nc r="B2" t="inlineStr">
      <is>
        <t>3 lentelė. Panevėžio rajono savivaldybės 2025–2027 metų 004 Rajono infrastruktūros priežiūros, modernizavimo ir plėtros  programos uždaviniai, priemonės, asignavimai ir kitos lėšos (tūkst. eurų)</t>
      </is>
    </nc>
  </rcc>
  <rcc rId="519" sId="1">
    <oc r="D3" t="inlineStr">
      <is>
        <t>2024 metų asignavimai ir kitos lėšos</t>
      </is>
    </oc>
    <nc r="D3" t="inlineStr">
      <is>
        <t>2025 metų asignavimai ir kitos lėšos</t>
      </is>
    </nc>
  </rcc>
  <rcc rId="520" sId="1">
    <oc r="E3" t="inlineStr">
      <is>
        <t>2025 metų asignavimai ir kitos lėšos</t>
      </is>
    </oc>
    <nc r="E3" t="inlineStr">
      <is>
        <t>2026 metų asignavimai ir kitos lėšos</t>
      </is>
    </nc>
  </rcc>
  <rcc rId="521" sId="1">
    <oc r="F3" t="inlineStr">
      <is>
        <t>2026 metų asignavimai ir kitos lėšos</t>
      </is>
    </oc>
    <nc r="F3" t="inlineStr">
      <is>
        <t>2027 metų asignavimai ir kitos lėšos</t>
      </is>
    </nc>
  </rcc>
  <rcv guid="{5766C048-6005-4F58-B96E-87E8013A150E}" action="delete"/>
  <rcv guid="{5766C048-6005-4F58-B96E-87E8013A150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2" sId="1">
    <oc r="C147">
      <v>2024</v>
    </oc>
    <nc r="C147">
      <v>2025</v>
    </nc>
  </rcc>
  <rcc rId="523" sId="1">
    <oc r="D147">
      <v>2025</v>
    </oc>
    <nc r="D147">
      <v>2026</v>
    </nc>
  </rcc>
  <rcc rId="524" sId="1">
    <oc r="E147">
      <v>2026</v>
    </oc>
    <nc r="E147">
      <v>2027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 numFmtId="4">
    <oc r="D30">
      <v>41.8</v>
    </oc>
    <nc r="D30">
      <v>40</v>
    </nc>
  </rcc>
  <rcc rId="526" sId="1" numFmtId="4">
    <oc r="E30">
      <v>44.6</v>
    </oc>
    <nc r="E30">
      <v>42.1</v>
    </nc>
  </rcc>
  <rcc rId="527" sId="1" numFmtId="4">
    <oc r="F30">
      <v>45.1</v>
    </oc>
    <nc r="F30">
      <v>43.7</v>
    </nc>
  </rcc>
  <rfmt sheetId="1" sqref="D30:F30">
    <dxf>
      <fill>
        <patternFill>
          <bgColor rgb="FFFFFF00"/>
        </patternFill>
      </fill>
    </dxf>
  </rfmt>
  <rcc rId="528" sId="1" numFmtId="4">
    <oc r="D25">
      <v>175</v>
    </oc>
    <nc r="D25">
      <v>212.1</v>
    </nc>
  </rcc>
  <rcc rId="529" sId="1" numFmtId="4">
    <oc r="E25">
      <v>180.6</v>
    </oc>
    <nc r="E25">
      <v>223.1</v>
    </nc>
  </rcc>
  <rcc rId="530" sId="1" numFmtId="4">
    <oc r="F25">
      <v>182.5</v>
    </oc>
    <nc r="F25">
      <v>231.6</v>
    </nc>
  </rcc>
  <rfmt sheetId="1" sqref="D25:F25">
    <dxf>
      <fill>
        <patternFill>
          <bgColor rgb="FFFFFF0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7"/>
  <sheetViews>
    <sheetView tabSelected="1" topLeftCell="A127" zoomScaleNormal="100" workbookViewId="0">
      <selection activeCell="G121" sqref="G12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6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/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238.1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206.4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31.7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207.70000000000002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171.3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36.4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222.1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218.1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4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402.9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159.80000000000001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204.4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706.6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467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5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0.7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165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/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92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89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3509.2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60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2634.2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815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254.8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200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200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200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6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6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88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200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/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50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93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317.39999999999998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317.39999999999998</v>
      </c>
      <c r="E120" s="6"/>
      <c r="F120" s="6"/>
      <c r="G120" s="32"/>
    </row>
    <row r="121" spans="2:7" ht="51" customHeight="1" x14ac:dyDescent="0.2">
      <c r="B121" s="12" t="s">
        <v>57</v>
      </c>
      <c r="C121" s="13" t="s">
        <v>83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84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85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7073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4678.7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-68.400000000000006</v>
      </c>
      <c r="E142" s="5">
        <f>+E140-D140</f>
        <v>1321.7999999999993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86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7073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2104.8000000000002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87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2266.1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2643.3999999999996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</sheetData>
  <customSheetViews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766C048-6005-4F58-B96E-87E8013A150E}" fitToPage="1" topLeftCell="A139">
      <selection activeCell="F37" sqref="F37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2025-02-07T09:42:10Z</dcterms:modified>
</cp:coreProperties>
</file>