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9FB63968-BBD9-4DCE-B251-62DC30EA0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2" sheetId="1" r:id="rId1"/>
  </sheets>
  <definedNames>
    <definedName name="_xlnm.Print_Area" localSheetId="0">'OS-2022'!$A$1:$I$13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1" l="1"/>
  <c r="I78" i="1"/>
  <c r="I75" i="1"/>
  <c r="I49" i="1"/>
  <c r="I77" i="1" s="1"/>
  <c r="I47" i="1"/>
  <c r="I45" i="1"/>
  <c r="I41" i="1"/>
  <c r="I39" i="1"/>
  <c r="I81" i="1" s="1"/>
  <c r="I80" i="1" l="1"/>
  <c r="I79" i="1"/>
  <c r="I83" i="1" s="1"/>
</calcChain>
</file>

<file path=xl/sharedStrings.xml><?xml version="1.0" encoding="utf-8"?>
<sst xmlns="http://schemas.openxmlformats.org/spreadsheetml/2006/main" count="191" uniqueCount="139">
  <si>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</si>
  <si>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</si>
  <si>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</si>
  <si>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</si>
  <si>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</si>
  <si>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</si>
  <si>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</si>
  <si>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</si>
  <si>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</si>
  <si>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</si>
  <si>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</si>
  <si>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</si>
  <si>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</si>
  <si>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</si>
  <si>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</si>
  <si>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</si>
  <si>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</si>
  <si>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</si>
  <si>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</si>
  <si>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</si>
  <si>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</si>
  <si>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</si>
  <si>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</si>
  <si>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</si>
  <si>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</si>
  <si>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</si>
  <si>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</si>
  <si>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</si>
  <si>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</si>
  <si>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</si>
  <si>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</si>
  <si>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</si>
  <si>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</si>
  <si>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</si>
  <si>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</si>
  <si>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</si>
  <si>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</si>
  <si>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</si>
  <si>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</si>
  <si>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</si>
  <si>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</si>
  <si>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</si>
  <si>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</si>
  <si>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</si>
  <si>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</si>
  <si>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</si>
  <si>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</si>
  <si>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</si>
  <si>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</si>
  <si>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</si>
  <si>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</si>
  <si>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</si>
  <si>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</si>
  <si>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</si>
  <si>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</si>
  <si>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</si>
  <si>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</si>
  <si>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</si>
  <si>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</si>
  <si>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</si>
  <si>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</si>
  <si>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</si>
  <si>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</si>
  <si>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</si>
  <si>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</si>
  <si>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</si>
  <si>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</si>
  <si>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</si>
  <si>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</si>
  <si>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</si>
  <si>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</si>
  <si>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</si>
  <si>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</si>
  <si>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t>(RAG-6) Raguvos sen. Raguvos mstl. Beržų g.  (asfalto danga)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</si>
  <si>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</si>
  <si>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</si>
  <si>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</si>
  <si>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</si>
  <si>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</si>
  <si>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</si>
  <si>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</si>
  <si>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</si>
  <si>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</si>
  <si>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</si>
  <si>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</si>
  <si>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</si>
  <si>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</si>
  <si>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</si>
  <si>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</si>
  <si>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</si>
  <si>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</si>
  <si>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</si>
  <si>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</si>
  <si>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</si>
  <si>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</si>
  <si>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</si>
  <si>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</si>
  <si>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</si>
  <si>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</si>
  <si>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</si>
  <si>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</si>
  <si>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</si>
  <si>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</si>
  <si>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</si>
  <si>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</si>
  <si>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</si>
  <si>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</si>
  <si>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</si>
  <si>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</si>
  <si>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</si>
  <si>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</si>
  <si>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</si>
  <si>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>(PAN-71) Panevėžio sen. Tičkūnų g. Lėvens g. (lietaus nuotekų tinklai, asfalto danga)</t>
  </si>
  <si>
    <t xml:space="preserve">6183344, 522714     </t>
  </si>
  <si>
    <t xml:space="preserve">l-5 m, d-200 mm </t>
  </si>
  <si>
    <t xml:space="preserve">6182168, 522928   6182183, 523021 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</si>
  <si>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</si>
  <si>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</si>
  <si>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</si>
  <si>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</si>
  <si>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</si>
  <si>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</si>
  <si>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</si>
  <si>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</si>
  <si>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</si>
  <si>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</si>
  <si>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</si>
  <si>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</si>
  <si>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</si>
  <si>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</si>
  <si>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</si>
  <si>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</si>
  <si>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</si>
  <si>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</si>
  <si>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</si>
  <si>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</si>
  <si>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</si>
  <si>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</si>
  <si>
    <t>2022-08-30 sprendimu Nr. T-185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</si>
</sst>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67" zoomScale="90" zoomScaleNormal="90" workbookViewId="0">
      <selection activeCell="N78" sqref="N78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93"/>
      <c r="I1" s="94"/>
    </row>
    <row r="2" spans="1:10" ht="15" customHeight="1" x14ac:dyDescent="0.25">
      <c r="H2" s="99"/>
      <c r="I2" s="99"/>
    </row>
    <row r="3" spans="1:10" x14ac:dyDescent="0.25">
      <c r="A3" s="97"/>
      <c r="B3" s="97"/>
      <c r="F3" s="96" t="s">
        <v>0</v>
      </c>
      <c r="G3" s="96"/>
      <c r="H3" s="96"/>
      <c r="I3" s="96"/>
    </row>
    <row r="4" spans="1:10" ht="21.95" customHeight="1" x14ac:dyDescent="0.25">
      <c r="A4" s="98"/>
      <c r="B4" s="98"/>
      <c r="F4" s="96" t="s">
        <v>68</v>
      </c>
      <c r="G4" s="96"/>
      <c r="H4" s="96"/>
      <c r="I4" s="96"/>
    </row>
    <row r="5" spans="1:10" x14ac:dyDescent="0.25">
      <c r="A5" s="98"/>
      <c r="B5" s="98"/>
      <c r="F5" s="96" t="s">
        <v>138</v>
      </c>
      <c r="G5" s="96"/>
      <c r="H5" s="96"/>
      <c r="I5" s="96"/>
    </row>
    <row r="6" spans="1:10" x14ac:dyDescent="0.25">
      <c r="G6" s="9"/>
      <c r="H6" s="9"/>
      <c r="I6" s="10"/>
    </row>
    <row r="7" spans="1:10" x14ac:dyDescent="0.25">
      <c r="A7" s="95" t="s">
        <v>66</v>
      </c>
      <c r="B7" s="95"/>
      <c r="C7" s="95"/>
      <c r="D7" s="95"/>
      <c r="E7" s="95"/>
      <c r="F7" s="95"/>
      <c r="G7" s="95"/>
      <c r="H7" s="95"/>
      <c r="I7" s="95"/>
    </row>
    <row r="8" spans="1:10" ht="53.25" customHeight="1" thickBot="1" x14ac:dyDescent="0.3">
      <c r="A8" s="75" t="s">
        <v>23</v>
      </c>
      <c r="B8" s="75"/>
      <c r="C8" s="75"/>
      <c r="D8" s="75"/>
      <c r="E8" s="75"/>
      <c r="F8" s="75"/>
      <c r="G8" s="75"/>
      <c r="H8" s="75"/>
      <c r="I8" s="75"/>
    </row>
    <row r="9" spans="1:10" ht="20.25" customHeight="1" x14ac:dyDescent="0.25">
      <c r="A9" s="109" t="s">
        <v>1</v>
      </c>
      <c r="B9" s="111" t="s">
        <v>74</v>
      </c>
      <c r="C9" s="113" t="s">
        <v>2</v>
      </c>
      <c r="D9" s="111" t="s">
        <v>3</v>
      </c>
      <c r="E9" s="113" t="s">
        <v>75</v>
      </c>
      <c r="F9" s="103" t="s">
        <v>4</v>
      </c>
      <c r="G9" s="103"/>
      <c r="H9" s="103"/>
      <c r="I9" s="104" t="s">
        <v>5</v>
      </c>
    </row>
    <row r="10" spans="1:10" ht="77.25" customHeight="1" thickBot="1" x14ac:dyDescent="0.3">
      <c r="A10" s="110"/>
      <c r="B10" s="112"/>
      <c r="C10" s="114"/>
      <c r="D10" s="112"/>
      <c r="E10" s="114"/>
      <c r="F10" s="31" t="s">
        <v>76</v>
      </c>
      <c r="G10" s="31" t="s">
        <v>6</v>
      </c>
      <c r="H10" s="31" t="s">
        <v>7</v>
      </c>
      <c r="I10" s="105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06" t="s">
        <v>8</v>
      </c>
      <c r="B12" s="107"/>
      <c r="C12" s="107"/>
      <c r="D12" s="107"/>
      <c r="E12" s="107"/>
      <c r="F12" s="107"/>
      <c r="G12" s="107"/>
      <c r="H12" s="107"/>
      <c r="I12" s="108"/>
    </row>
    <row r="13" spans="1:10" ht="31.5" x14ac:dyDescent="0.25">
      <c r="A13" s="66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2">
        <v>8.8000000000000007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7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80" t="s">
        <v>11</v>
      </c>
      <c r="C15" s="81"/>
      <c r="D15" s="81"/>
      <c r="E15" s="81"/>
      <c r="F15" s="81"/>
      <c r="G15" s="81"/>
      <c r="H15" s="82"/>
      <c r="I15" s="16">
        <v>36.6</v>
      </c>
      <c r="J15" s="29"/>
    </row>
    <row r="16" spans="1:10" ht="47.25" x14ac:dyDescent="0.25">
      <c r="A16" s="15">
        <v>3</v>
      </c>
      <c r="B16" s="40" t="s">
        <v>77</v>
      </c>
      <c r="C16" s="30" t="s">
        <v>78</v>
      </c>
      <c r="D16" s="63">
        <v>2021</v>
      </c>
      <c r="E16" s="30">
        <v>124.4</v>
      </c>
      <c r="F16" s="35" t="s">
        <v>79</v>
      </c>
      <c r="G16" s="41">
        <v>265</v>
      </c>
      <c r="H16" s="42">
        <v>4.5</v>
      </c>
      <c r="I16" s="16">
        <v>122.1</v>
      </c>
    </row>
    <row r="17" spans="1:9" x14ac:dyDescent="0.25">
      <c r="A17" s="100" t="s">
        <v>11</v>
      </c>
      <c r="B17" s="101"/>
      <c r="C17" s="101"/>
      <c r="D17" s="101"/>
      <c r="E17" s="101"/>
      <c r="F17" s="101"/>
      <c r="G17" s="101"/>
      <c r="H17" s="102"/>
      <c r="I17" s="16">
        <v>16.7</v>
      </c>
    </row>
    <row r="18" spans="1:9" ht="31.5" x14ac:dyDescent="0.25">
      <c r="A18" s="15">
        <v>4</v>
      </c>
      <c r="B18" s="43" t="s">
        <v>80</v>
      </c>
      <c r="C18" s="1" t="s">
        <v>81</v>
      </c>
      <c r="D18" s="44">
        <v>2021</v>
      </c>
      <c r="E18" s="1">
        <v>57.2</v>
      </c>
      <c r="F18" s="45" t="s">
        <v>82</v>
      </c>
      <c r="G18" s="41">
        <v>144</v>
      </c>
      <c r="H18" s="42">
        <v>4.5</v>
      </c>
      <c r="I18" s="16">
        <v>51.9</v>
      </c>
    </row>
    <row r="19" spans="1:9" x14ac:dyDescent="0.25">
      <c r="A19" s="100" t="s">
        <v>11</v>
      </c>
      <c r="B19" s="101"/>
      <c r="C19" s="101"/>
      <c r="D19" s="101"/>
      <c r="E19" s="101"/>
      <c r="F19" s="101"/>
      <c r="G19" s="101"/>
      <c r="H19" s="102"/>
      <c r="I19" s="16">
        <v>13.8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327.2</v>
      </c>
      <c r="F20" s="2" t="s">
        <v>31</v>
      </c>
      <c r="G20" s="23">
        <v>255</v>
      </c>
      <c r="H20" s="23" t="s">
        <v>30</v>
      </c>
      <c r="I20" s="16">
        <v>205.1</v>
      </c>
    </row>
    <row r="21" spans="1:9" x14ac:dyDescent="0.25">
      <c r="A21" s="15"/>
      <c r="B21" s="80" t="s">
        <v>11</v>
      </c>
      <c r="C21" s="81"/>
      <c r="D21" s="81"/>
      <c r="E21" s="81"/>
      <c r="F21" s="81"/>
      <c r="G21" s="81"/>
      <c r="H21" s="82"/>
      <c r="I21" s="16">
        <v>47.9</v>
      </c>
    </row>
    <row r="22" spans="1:9" ht="47.25" x14ac:dyDescent="0.25">
      <c r="A22" s="15">
        <v>6</v>
      </c>
      <c r="B22" s="40" t="s">
        <v>83</v>
      </c>
      <c r="C22" s="30" t="s">
        <v>18</v>
      </c>
      <c r="D22" s="63">
        <v>2021</v>
      </c>
      <c r="E22" s="30">
        <v>8.8000000000000007</v>
      </c>
      <c r="F22" s="45" t="s">
        <v>32</v>
      </c>
      <c r="G22" s="46">
        <v>1365</v>
      </c>
      <c r="H22" s="60">
        <v>5</v>
      </c>
      <c r="I22" s="16">
        <v>8.8000000000000007</v>
      </c>
    </row>
    <row r="23" spans="1:9" ht="63" x14ac:dyDescent="0.25">
      <c r="A23" s="15">
        <v>7</v>
      </c>
      <c r="B23" s="40" t="s">
        <v>84</v>
      </c>
      <c r="C23" s="30" t="s">
        <v>18</v>
      </c>
      <c r="D23" s="63">
        <v>2021</v>
      </c>
      <c r="E23" s="17">
        <v>5.2</v>
      </c>
      <c r="F23" s="45" t="s">
        <v>85</v>
      </c>
      <c r="G23" s="60">
        <v>346</v>
      </c>
      <c r="H23" s="60">
        <v>1.5</v>
      </c>
      <c r="I23" s="16">
        <v>5.2</v>
      </c>
    </row>
    <row r="24" spans="1:9" x14ac:dyDescent="0.25">
      <c r="A24" s="18"/>
      <c r="B24" s="80" t="s">
        <v>11</v>
      </c>
      <c r="C24" s="81"/>
      <c r="D24" s="81"/>
      <c r="E24" s="81"/>
      <c r="F24" s="81"/>
      <c r="G24" s="81"/>
      <c r="H24" s="82"/>
      <c r="I24" s="16">
        <v>5.2</v>
      </c>
    </row>
    <row r="25" spans="1:9" ht="47.25" x14ac:dyDescent="0.25">
      <c r="A25" s="18">
        <v>8</v>
      </c>
      <c r="B25" s="37" t="s">
        <v>71</v>
      </c>
      <c r="C25" s="30" t="s">
        <v>18</v>
      </c>
      <c r="D25" s="63">
        <v>2021</v>
      </c>
      <c r="E25" s="30">
        <v>5.5</v>
      </c>
      <c r="F25" s="45" t="s">
        <v>86</v>
      </c>
      <c r="G25" s="47">
        <v>910</v>
      </c>
      <c r="H25" s="48">
        <v>4</v>
      </c>
      <c r="I25" s="16">
        <v>5.5</v>
      </c>
    </row>
    <row r="26" spans="1:9" ht="31.5" x14ac:dyDescent="0.25">
      <c r="A26" s="18">
        <v>9</v>
      </c>
      <c r="B26" s="37" t="s">
        <v>87</v>
      </c>
      <c r="C26" s="30" t="s">
        <v>9</v>
      </c>
      <c r="D26" s="63">
        <v>2021</v>
      </c>
      <c r="E26" s="17">
        <v>88</v>
      </c>
      <c r="F26" s="45" t="s">
        <v>33</v>
      </c>
      <c r="G26" s="63">
        <v>257</v>
      </c>
      <c r="H26" s="48">
        <v>4</v>
      </c>
      <c r="I26" s="16">
        <v>88</v>
      </c>
    </row>
    <row r="27" spans="1:9" x14ac:dyDescent="0.25">
      <c r="A27" s="18"/>
      <c r="B27" s="80" t="s">
        <v>11</v>
      </c>
      <c r="C27" s="81"/>
      <c r="D27" s="81"/>
      <c r="E27" s="81"/>
      <c r="F27" s="81"/>
      <c r="G27" s="81"/>
      <c r="H27" s="82"/>
      <c r="I27" s="16">
        <v>35.1</v>
      </c>
    </row>
    <row r="28" spans="1:9" ht="47.25" x14ac:dyDescent="0.25">
      <c r="A28" s="18">
        <v>10</v>
      </c>
      <c r="B28" s="40" t="s">
        <v>88</v>
      </c>
      <c r="C28" s="30" t="s">
        <v>89</v>
      </c>
      <c r="D28" s="63">
        <v>2022</v>
      </c>
      <c r="E28" s="30">
        <v>6.5</v>
      </c>
      <c r="F28" s="45" t="s">
        <v>35</v>
      </c>
      <c r="G28" s="63">
        <v>230</v>
      </c>
      <c r="H28" s="48">
        <v>6</v>
      </c>
      <c r="I28" s="16">
        <v>6.5</v>
      </c>
    </row>
    <row r="29" spans="1:9" ht="31.5" x14ac:dyDescent="0.25">
      <c r="A29" s="15">
        <v>11</v>
      </c>
      <c r="B29" s="67" t="s">
        <v>34</v>
      </c>
      <c r="C29" s="30" t="s">
        <v>9</v>
      </c>
      <c r="D29" s="63">
        <v>2022</v>
      </c>
      <c r="E29" s="30">
        <v>153.69999999999999</v>
      </c>
      <c r="F29" s="45" t="s">
        <v>90</v>
      </c>
      <c r="G29" s="63">
        <v>231</v>
      </c>
      <c r="H29" s="48">
        <v>6</v>
      </c>
      <c r="I29" s="16">
        <v>5.8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3">
        <v>2019</v>
      </c>
      <c r="E30" s="30">
        <v>176.7</v>
      </c>
      <c r="F30" s="45" t="s">
        <v>38</v>
      </c>
      <c r="G30" s="63">
        <v>599</v>
      </c>
      <c r="H30" s="48" t="s">
        <v>36</v>
      </c>
      <c r="I30" s="16">
        <v>163.69999999999999</v>
      </c>
    </row>
    <row r="31" spans="1:9" x14ac:dyDescent="0.25">
      <c r="A31" s="18"/>
      <c r="B31" s="80" t="s">
        <v>11</v>
      </c>
      <c r="C31" s="81"/>
      <c r="D31" s="81"/>
      <c r="E31" s="81"/>
      <c r="F31" s="81"/>
      <c r="G31" s="81"/>
      <c r="H31" s="82"/>
      <c r="I31" s="16">
        <v>41.8</v>
      </c>
    </row>
    <row r="32" spans="1:9" ht="47.25" x14ac:dyDescent="0.25">
      <c r="A32" s="18">
        <v>13</v>
      </c>
      <c r="B32" s="50" t="s">
        <v>91</v>
      </c>
      <c r="C32" s="30" t="s">
        <v>18</v>
      </c>
      <c r="D32" s="63">
        <v>2021</v>
      </c>
      <c r="E32" s="30">
        <v>3.7</v>
      </c>
      <c r="F32" s="45" t="s">
        <v>39</v>
      </c>
      <c r="G32" s="63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92</v>
      </c>
      <c r="C33" s="30" t="s">
        <v>10</v>
      </c>
      <c r="D33" s="63">
        <v>2020</v>
      </c>
      <c r="E33" s="30">
        <v>233.3</v>
      </c>
      <c r="F33" s="45" t="s">
        <v>40</v>
      </c>
      <c r="G33" s="5">
        <v>2960</v>
      </c>
      <c r="H33" s="4">
        <v>5.5</v>
      </c>
      <c r="I33" s="16">
        <v>222.9</v>
      </c>
    </row>
    <row r="34" spans="1:9" x14ac:dyDescent="0.25">
      <c r="A34" s="18"/>
      <c r="B34" s="80" t="s">
        <v>11</v>
      </c>
      <c r="C34" s="81"/>
      <c r="D34" s="81"/>
      <c r="E34" s="81"/>
      <c r="F34" s="81"/>
      <c r="G34" s="81"/>
      <c r="H34" s="82"/>
      <c r="I34" s="16">
        <v>26.9</v>
      </c>
    </row>
    <row r="35" spans="1:9" ht="47.25" x14ac:dyDescent="0.25">
      <c r="A35" s="18">
        <v>15</v>
      </c>
      <c r="B35" s="50" t="s">
        <v>72</v>
      </c>
      <c r="C35" s="30" t="s">
        <v>18</v>
      </c>
      <c r="D35" s="63">
        <v>2021</v>
      </c>
      <c r="E35" s="30">
        <v>4.5</v>
      </c>
      <c r="F35" s="45" t="s">
        <v>41</v>
      </c>
      <c r="G35" s="63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93</v>
      </c>
      <c r="C36" s="30" t="s">
        <v>18</v>
      </c>
      <c r="D36" s="63">
        <v>2021</v>
      </c>
      <c r="E36" s="30">
        <v>4.3</v>
      </c>
      <c r="F36" s="45" t="s">
        <v>94</v>
      </c>
      <c r="G36" s="63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3">
        <v>2022</v>
      </c>
      <c r="E37" s="17">
        <v>6.4</v>
      </c>
      <c r="F37" s="45" t="s">
        <v>45</v>
      </c>
      <c r="G37" s="63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73" t="s">
        <v>137</v>
      </c>
      <c r="C38" s="30" t="s">
        <v>18</v>
      </c>
      <c r="D38" s="68"/>
      <c r="E38" s="69">
        <v>5</v>
      </c>
      <c r="F38" s="70" t="s">
        <v>16</v>
      </c>
      <c r="G38" s="115" t="s">
        <v>44</v>
      </c>
      <c r="H38" s="115"/>
      <c r="I38" s="71">
        <v>5</v>
      </c>
    </row>
    <row r="39" spans="1:9" x14ac:dyDescent="0.25">
      <c r="A39" s="116" t="s">
        <v>42</v>
      </c>
      <c r="B39" s="117"/>
      <c r="C39" s="117"/>
      <c r="D39" s="117"/>
      <c r="E39" s="117"/>
      <c r="F39" s="117"/>
      <c r="G39" s="117"/>
      <c r="H39" s="118"/>
      <c r="I39" s="3">
        <f>SUM(I13,I14,I16,I18,I20,I22,I23,I25,I26,I28,I29,I30,I32,I33,I35,I36,I37,I38)</f>
        <v>1318.5000000000002</v>
      </c>
    </row>
    <row r="40" spans="1:9" x14ac:dyDescent="0.25">
      <c r="A40" s="119" t="s">
        <v>12</v>
      </c>
      <c r="B40" s="120"/>
      <c r="C40" s="120"/>
      <c r="D40" s="120"/>
      <c r="E40" s="120"/>
      <c r="F40" s="120"/>
      <c r="G40" s="120"/>
      <c r="H40" s="121"/>
      <c r="I40" s="19">
        <v>0</v>
      </c>
    </row>
    <row r="41" spans="1:9" ht="16.5" thickBot="1" x14ac:dyDescent="0.3">
      <c r="A41" s="122" t="s">
        <v>11</v>
      </c>
      <c r="B41" s="123"/>
      <c r="C41" s="123"/>
      <c r="D41" s="123"/>
      <c r="E41" s="123"/>
      <c r="F41" s="123"/>
      <c r="G41" s="123"/>
      <c r="H41" s="124"/>
      <c r="I41" s="61">
        <f>SUM(I15, I17, I19, I21, I24, I27, I31, I34)</f>
        <v>224.00000000000003</v>
      </c>
    </row>
    <row r="42" spans="1:9" ht="16.5" thickBot="1" x14ac:dyDescent="0.3">
      <c r="A42" s="125" t="s">
        <v>13</v>
      </c>
      <c r="B42" s="126"/>
      <c r="C42" s="126"/>
      <c r="D42" s="126"/>
      <c r="E42" s="126"/>
      <c r="F42" s="126"/>
      <c r="G42" s="126"/>
      <c r="H42" s="126"/>
      <c r="I42" s="127"/>
    </row>
    <row r="43" spans="1:9" ht="31.5" x14ac:dyDescent="0.25">
      <c r="A43" s="66">
        <v>19</v>
      </c>
      <c r="B43" s="20" t="s">
        <v>55</v>
      </c>
      <c r="C43" s="128" t="s">
        <v>56</v>
      </c>
      <c r="D43" s="129"/>
      <c r="E43" s="130"/>
      <c r="F43" s="45" t="s">
        <v>16</v>
      </c>
      <c r="G43" s="131" t="s">
        <v>57</v>
      </c>
      <c r="H43" s="132"/>
      <c r="I43" s="62">
        <v>30.7</v>
      </c>
    </row>
    <row r="44" spans="1:9" ht="31.5" x14ac:dyDescent="0.25">
      <c r="A44" s="18">
        <v>20</v>
      </c>
      <c r="B44" s="40" t="s">
        <v>47</v>
      </c>
      <c r="C44" s="77" t="s">
        <v>15</v>
      </c>
      <c r="D44" s="77"/>
      <c r="E44" s="78"/>
      <c r="F44" s="45" t="s">
        <v>16</v>
      </c>
      <c r="G44" s="76" t="s">
        <v>51</v>
      </c>
      <c r="H44" s="78"/>
      <c r="I44" s="16">
        <v>370.4</v>
      </c>
    </row>
    <row r="45" spans="1:9" x14ac:dyDescent="0.25">
      <c r="A45" s="15"/>
      <c r="B45" s="80" t="s">
        <v>46</v>
      </c>
      <c r="C45" s="81"/>
      <c r="D45" s="81"/>
      <c r="E45" s="81"/>
      <c r="F45" s="81"/>
      <c r="G45" s="81"/>
      <c r="H45" s="82"/>
      <c r="I45" s="21">
        <f>SUM(I43:I44)</f>
        <v>401.09999999999997</v>
      </c>
    </row>
    <row r="46" spans="1:9" ht="31.5" x14ac:dyDescent="0.25">
      <c r="A46" s="15">
        <v>21</v>
      </c>
      <c r="B46" s="40" t="s">
        <v>48</v>
      </c>
      <c r="C46" s="76" t="s">
        <v>14</v>
      </c>
      <c r="D46" s="77"/>
      <c r="E46" s="78"/>
      <c r="F46" s="45" t="s">
        <v>16</v>
      </c>
      <c r="G46" s="133" t="s">
        <v>50</v>
      </c>
      <c r="H46" s="134"/>
      <c r="I46" s="16">
        <v>372</v>
      </c>
    </row>
    <row r="47" spans="1:9" x14ac:dyDescent="0.25">
      <c r="A47" s="15"/>
      <c r="B47" s="80" t="s">
        <v>49</v>
      </c>
      <c r="C47" s="81"/>
      <c r="D47" s="81"/>
      <c r="E47" s="81"/>
      <c r="F47" s="81"/>
      <c r="G47" s="81"/>
      <c r="H47" s="82"/>
      <c r="I47" s="21">
        <f>SUM(I46)</f>
        <v>372</v>
      </c>
    </row>
    <row r="48" spans="1:9" ht="31.5" x14ac:dyDescent="0.25">
      <c r="A48" s="15">
        <v>22</v>
      </c>
      <c r="B48" s="40" t="s">
        <v>53</v>
      </c>
      <c r="C48" s="76" t="s">
        <v>15</v>
      </c>
      <c r="D48" s="77"/>
      <c r="E48" s="78"/>
      <c r="F48" s="45" t="s">
        <v>16</v>
      </c>
      <c r="G48" s="76" t="s">
        <v>54</v>
      </c>
      <c r="H48" s="78"/>
      <c r="I48" s="16">
        <v>40</v>
      </c>
    </row>
    <row r="49" spans="1:9" x14ac:dyDescent="0.25">
      <c r="A49" s="65"/>
      <c r="B49" s="135" t="s">
        <v>11</v>
      </c>
      <c r="C49" s="135"/>
      <c r="D49" s="135"/>
      <c r="E49" s="135"/>
      <c r="F49" s="135"/>
      <c r="G49" s="135"/>
      <c r="H49" s="135"/>
      <c r="I49" s="16">
        <f>I48</f>
        <v>40</v>
      </c>
    </row>
    <row r="50" spans="1:9" ht="31.5" x14ac:dyDescent="0.25">
      <c r="A50" s="65">
        <v>23</v>
      </c>
      <c r="B50" s="37" t="s">
        <v>95</v>
      </c>
      <c r="C50" s="79" t="s">
        <v>17</v>
      </c>
      <c r="D50" s="79"/>
      <c r="E50" s="79"/>
      <c r="F50" s="63" t="s">
        <v>96</v>
      </c>
      <c r="G50" s="51">
        <v>1620</v>
      </c>
      <c r="H50" s="63">
        <v>5.5</v>
      </c>
      <c r="I50" s="16">
        <v>37.200000000000003</v>
      </c>
    </row>
    <row r="51" spans="1:9" ht="47.25" x14ac:dyDescent="0.25">
      <c r="A51" s="65">
        <v>24</v>
      </c>
      <c r="B51" s="37" t="s">
        <v>97</v>
      </c>
      <c r="C51" s="79" t="s">
        <v>17</v>
      </c>
      <c r="D51" s="79"/>
      <c r="E51" s="79"/>
      <c r="F51" s="63" t="s">
        <v>98</v>
      </c>
      <c r="G51" s="63">
        <v>795</v>
      </c>
      <c r="H51" s="63">
        <v>4.5</v>
      </c>
      <c r="I51" s="16">
        <v>13.8</v>
      </c>
    </row>
    <row r="52" spans="1:9" ht="47.25" x14ac:dyDescent="0.25">
      <c r="A52" s="65">
        <v>25</v>
      </c>
      <c r="B52" s="37" t="s">
        <v>99</v>
      </c>
      <c r="C52" s="79" t="s">
        <v>17</v>
      </c>
      <c r="D52" s="79"/>
      <c r="E52" s="79"/>
      <c r="F52" s="63" t="s">
        <v>100</v>
      </c>
      <c r="G52" s="63">
        <v>162</v>
      </c>
      <c r="H52" s="48">
        <v>6</v>
      </c>
      <c r="I52" s="16">
        <v>19.899999999999999</v>
      </c>
    </row>
    <row r="53" spans="1:9" ht="47.25" x14ac:dyDescent="0.25">
      <c r="A53" s="65">
        <v>26</v>
      </c>
      <c r="B53" s="37" t="s">
        <v>101</v>
      </c>
      <c r="C53" s="79" t="s">
        <v>17</v>
      </c>
      <c r="D53" s="79"/>
      <c r="E53" s="79"/>
      <c r="F53" s="45" t="s">
        <v>102</v>
      </c>
      <c r="G53" s="63">
        <v>220</v>
      </c>
      <c r="H53" s="48">
        <v>6</v>
      </c>
      <c r="I53" s="16">
        <v>24.2</v>
      </c>
    </row>
    <row r="54" spans="1:9" ht="31.5" x14ac:dyDescent="0.25">
      <c r="A54" s="65">
        <v>27</v>
      </c>
      <c r="B54" s="37" t="s">
        <v>103</v>
      </c>
      <c r="C54" s="76" t="s">
        <v>17</v>
      </c>
      <c r="D54" s="77"/>
      <c r="E54" s="78"/>
      <c r="F54" s="72" t="s">
        <v>104</v>
      </c>
      <c r="G54" s="63">
        <v>700</v>
      </c>
      <c r="H54" s="63">
        <v>3.7</v>
      </c>
      <c r="I54" s="16">
        <v>17</v>
      </c>
    </row>
    <row r="55" spans="1:9" ht="47.25" x14ac:dyDescent="0.25">
      <c r="A55" s="65">
        <v>28</v>
      </c>
      <c r="B55" s="37" t="s">
        <v>105</v>
      </c>
      <c r="C55" s="76" t="s">
        <v>17</v>
      </c>
      <c r="D55" s="77"/>
      <c r="E55" s="78"/>
      <c r="F55" s="72" t="s">
        <v>106</v>
      </c>
      <c r="G55" s="63">
        <v>150</v>
      </c>
      <c r="H55" s="63">
        <v>1.2</v>
      </c>
      <c r="I55" s="16">
        <v>25.7</v>
      </c>
    </row>
    <row r="56" spans="1:9" ht="31.5" x14ac:dyDescent="0.25">
      <c r="A56" s="15">
        <v>29</v>
      </c>
      <c r="B56" s="40" t="s">
        <v>107</v>
      </c>
      <c r="C56" s="79" t="s">
        <v>17</v>
      </c>
      <c r="D56" s="79"/>
      <c r="E56" s="79"/>
      <c r="F56" s="64" t="s">
        <v>58</v>
      </c>
      <c r="G56" s="60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108</v>
      </c>
      <c r="C57" s="76" t="s">
        <v>17</v>
      </c>
      <c r="D57" s="77"/>
      <c r="E57" s="78"/>
      <c r="F57" s="53" t="s">
        <v>109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110</v>
      </c>
      <c r="C58" s="76" t="s">
        <v>17</v>
      </c>
      <c r="D58" s="77"/>
      <c r="E58" s="78"/>
      <c r="F58" s="53" t="s">
        <v>111</v>
      </c>
      <c r="G58" s="60">
        <v>360</v>
      </c>
      <c r="H58" s="52">
        <v>6</v>
      </c>
      <c r="I58" s="16">
        <v>66.3</v>
      </c>
    </row>
    <row r="59" spans="1:9" x14ac:dyDescent="0.25">
      <c r="A59" s="83">
        <v>32</v>
      </c>
      <c r="B59" s="85" t="s">
        <v>112</v>
      </c>
      <c r="C59" s="87" t="s">
        <v>17</v>
      </c>
      <c r="D59" s="88"/>
      <c r="E59" s="89"/>
      <c r="F59" s="53" t="s">
        <v>113</v>
      </c>
      <c r="G59" s="138" t="s">
        <v>114</v>
      </c>
      <c r="H59" s="139"/>
      <c r="I59" s="136">
        <v>8.6999999999999993</v>
      </c>
    </row>
    <row r="60" spans="1:9" ht="30" x14ac:dyDescent="0.25">
      <c r="A60" s="84"/>
      <c r="B60" s="86"/>
      <c r="C60" s="90"/>
      <c r="D60" s="91"/>
      <c r="E60" s="92"/>
      <c r="F60" s="54" t="s">
        <v>115</v>
      </c>
      <c r="G60" s="60">
        <v>95</v>
      </c>
      <c r="H60" s="60">
        <v>2.5</v>
      </c>
      <c r="I60" s="137"/>
    </row>
    <row r="61" spans="1:9" ht="47.25" x14ac:dyDescent="0.25">
      <c r="A61" s="22">
        <v>33</v>
      </c>
      <c r="B61" s="58" t="s">
        <v>60</v>
      </c>
      <c r="C61" s="90" t="s">
        <v>17</v>
      </c>
      <c r="D61" s="91"/>
      <c r="E61" s="91"/>
      <c r="F61" s="55" t="s">
        <v>61</v>
      </c>
      <c r="G61" s="42">
        <v>91</v>
      </c>
      <c r="H61" s="56">
        <v>8</v>
      </c>
      <c r="I61" s="16">
        <v>5.5</v>
      </c>
    </row>
    <row r="62" spans="1:9" ht="31.5" x14ac:dyDescent="0.25">
      <c r="A62" s="22">
        <v>34</v>
      </c>
      <c r="B62" s="58" t="s">
        <v>116</v>
      </c>
      <c r="C62" s="76" t="s">
        <v>17</v>
      </c>
      <c r="D62" s="77"/>
      <c r="E62" s="78"/>
      <c r="F62" s="45" t="s">
        <v>117</v>
      </c>
      <c r="G62" s="42">
        <v>105</v>
      </c>
      <c r="H62" s="56">
        <v>4</v>
      </c>
      <c r="I62" s="16">
        <v>9.6</v>
      </c>
    </row>
    <row r="63" spans="1:9" ht="31.5" x14ac:dyDescent="0.25">
      <c r="A63" s="22">
        <v>35</v>
      </c>
      <c r="B63" s="58" t="s">
        <v>118</v>
      </c>
      <c r="C63" s="76" t="s">
        <v>17</v>
      </c>
      <c r="D63" s="77"/>
      <c r="E63" s="78"/>
      <c r="F63" s="55" t="s">
        <v>119</v>
      </c>
      <c r="G63" s="42">
        <v>135</v>
      </c>
      <c r="H63" s="56">
        <v>4</v>
      </c>
      <c r="I63" s="16">
        <v>3.4</v>
      </c>
    </row>
    <row r="64" spans="1:9" ht="31.5" x14ac:dyDescent="0.25">
      <c r="A64" s="22">
        <v>36</v>
      </c>
      <c r="B64" s="58" t="s">
        <v>120</v>
      </c>
      <c r="C64" s="76" t="s">
        <v>17</v>
      </c>
      <c r="D64" s="77"/>
      <c r="E64" s="78"/>
      <c r="F64" s="55" t="s">
        <v>121</v>
      </c>
      <c r="G64" s="42">
        <v>460</v>
      </c>
      <c r="H64" s="56">
        <v>4</v>
      </c>
      <c r="I64" s="16">
        <v>7.9</v>
      </c>
    </row>
    <row r="65" spans="1:9" ht="31.5" x14ac:dyDescent="0.25">
      <c r="A65" s="18">
        <v>37</v>
      </c>
      <c r="B65" s="58" t="s">
        <v>73</v>
      </c>
      <c r="C65" s="77" t="s">
        <v>17</v>
      </c>
      <c r="D65" s="77"/>
      <c r="E65" s="77"/>
      <c r="F65" s="55" t="s">
        <v>62</v>
      </c>
      <c r="G65" s="42">
        <v>63</v>
      </c>
      <c r="H65" s="42">
        <v>3.5</v>
      </c>
      <c r="I65" s="16">
        <v>5.5</v>
      </c>
    </row>
    <row r="66" spans="1:9" ht="47.25" x14ac:dyDescent="0.25">
      <c r="A66" s="18">
        <v>38</v>
      </c>
      <c r="B66" s="58" t="s">
        <v>63</v>
      </c>
      <c r="C66" s="76" t="s">
        <v>17</v>
      </c>
      <c r="D66" s="77"/>
      <c r="E66" s="78"/>
      <c r="F66" s="55" t="s">
        <v>122</v>
      </c>
      <c r="G66" s="42">
        <v>222</v>
      </c>
      <c r="H66" s="42">
        <v>9</v>
      </c>
      <c r="I66" s="16">
        <v>36.9</v>
      </c>
    </row>
    <row r="67" spans="1:9" ht="31.5" x14ac:dyDescent="0.25">
      <c r="A67" s="18">
        <v>39</v>
      </c>
      <c r="B67" s="59" t="s">
        <v>64</v>
      </c>
      <c r="C67" s="76" t="s">
        <v>17</v>
      </c>
      <c r="D67" s="77"/>
      <c r="E67" s="77"/>
      <c r="F67" s="57" t="s">
        <v>65</v>
      </c>
      <c r="G67" s="60">
        <v>75</v>
      </c>
      <c r="H67" s="52">
        <v>4</v>
      </c>
      <c r="I67" s="16">
        <v>5.5</v>
      </c>
    </row>
    <row r="68" spans="1:9" ht="31.5" x14ac:dyDescent="0.25">
      <c r="A68" s="18">
        <v>40</v>
      </c>
      <c r="B68" s="59" t="s">
        <v>123</v>
      </c>
      <c r="C68" s="76" t="s">
        <v>17</v>
      </c>
      <c r="D68" s="77"/>
      <c r="E68" s="78"/>
      <c r="F68" s="57" t="s">
        <v>124</v>
      </c>
      <c r="G68" s="60">
        <v>137</v>
      </c>
      <c r="H68" s="52">
        <v>1</v>
      </c>
      <c r="I68" s="16">
        <v>15.8</v>
      </c>
    </row>
    <row r="69" spans="1:9" ht="31.5" x14ac:dyDescent="0.25">
      <c r="A69" s="18">
        <v>41</v>
      </c>
      <c r="B69" s="59" t="s">
        <v>70</v>
      </c>
      <c r="C69" s="76" t="s">
        <v>17</v>
      </c>
      <c r="D69" s="77"/>
      <c r="E69" s="77"/>
      <c r="F69" s="57" t="s">
        <v>67</v>
      </c>
      <c r="G69" s="46">
        <v>1000</v>
      </c>
      <c r="H69" s="52">
        <v>4</v>
      </c>
      <c r="I69" s="16">
        <v>65.400000000000006</v>
      </c>
    </row>
    <row r="70" spans="1:9" ht="31.5" x14ac:dyDescent="0.25">
      <c r="A70" s="18">
        <v>42</v>
      </c>
      <c r="B70" s="59" t="s">
        <v>125</v>
      </c>
      <c r="C70" s="76" t="s">
        <v>17</v>
      </c>
      <c r="D70" s="77"/>
      <c r="E70" s="77"/>
      <c r="F70" s="57" t="s">
        <v>126</v>
      </c>
      <c r="G70" s="60">
        <v>245</v>
      </c>
      <c r="H70" s="52">
        <v>6</v>
      </c>
      <c r="I70" s="16">
        <v>31.6</v>
      </c>
    </row>
    <row r="71" spans="1:9" ht="31.5" x14ac:dyDescent="0.25">
      <c r="A71" s="18">
        <v>43</v>
      </c>
      <c r="B71" s="59" t="s">
        <v>127</v>
      </c>
      <c r="C71" s="76" t="s">
        <v>17</v>
      </c>
      <c r="D71" s="77"/>
      <c r="E71" s="78"/>
      <c r="F71" s="57" t="s">
        <v>128</v>
      </c>
      <c r="G71" s="60">
        <v>130</v>
      </c>
      <c r="H71" s="52">
        <v>1.2</v>
      </c>
      <c r="I71" s="16">
        <v>11.8</v>
      </c>
    </row>
    <row r="72" spans="1:9" ht="31.5" x14ac:dyDescent="0.25">
      <c r="A72" s="18">
        <v>44</v>
      </c>
      <c r="B72" s="59" t="s">
        <v>129</v>
      </c>
      <c r="C72" s="76" t="s">
        <v>17</v>
      </c>
      <c r="D72" s="77"/>
      <c r="E72" s="78"/>
      <c r="F72" s="57" t="s">
        <v>130</v>
      </c>
      <c r="G72" s="60">
        <v>240</v>
      </c>
      <c r="H72" s="52">
        <v>3.5</v>
      </c>
      <c r="I72" s="16">
        <v>2.2999999999999998</v>
      </c>
    </row>
    <row r="73" spans="1:9" ht="47.25" x14ac:dyDescent="0.25">
      <c r="A73" s="18">
        <v>45</v>
      </c>
      <c r="B73" s="59" t="s">
        <v>131</v>
      </c>
      <c r="C73" s="76" t="s">
        <v>17</v>
      </c>
      <c r="D73" s="77"/>
      <c r="E73" s="78"/>
      <c r="F73" s="57" t="s">
        <v>132</v>
      </c>
      <c r="G73" s="46">
        <v>1658</v>
      </c>
      <c r="H73" s="52">
        <v>5</v>
      </c>
      <c r="I73" s="16">
        <v>28</v>
      </c>
    </row>
    <row r="74" spans="1:9" ht="47.25" x14ac:dyDescent="0.25">
      <c r="A74" s="18">
        <v>46</v>
      </c>
      <c r="B74" s="58" t="s">
        <v>133</v>
      </c>
      <c r="C74" s="76" t="s">
        <v>17</v>
      </c>
      <c r="D74" s="77"/>
      <c r="E74" s="78"/>
      <c r="F74" s="57" t="s">
        <v>134</v>
      </c>
      <c r="G74" s="60">
        <v>380</v>
      </c>
      <c r="H74" s="52">
        <v>3.7</v>
      </c>
      <c r="I74" s="16">
        <v>16.8</v>
      </c>
    </row>
    <row r="75" spans="1:9" x14ac:dyDescent="0.25">
      <c r="A75" s="18"/>
      <c r="B75" s="80" t="s">
        <v>135</v>
      </c>
      <c r="C75" s="81"/>
      <c r="D75" s="81"/>
      <c r="E75" s="81"/>
      <c r="F75" s="81"/>
      <c r="G75" s="81"/>
      <c r="H75" s="82"/>
      <c r="I75" s="16">
        <f>SUM(I50:I74)</f>
        <v>490.3</v>
      </c>
    </row>
    <row r="76" spans="1:9" ht="31.5" x14ac:dyDescent="0.25">
      <c r="A76" s="15">
        <v>47</v>
      </c>
      <c r="B76" s="33" t="s">
        <v>52</v>
      </c>
      <c r="C76" s="76" t="s">
        <v>18</v>
      </c>
      <c r="D76" s="77"/>
      <c r="E76" s="77"/>
      <c r="F76" s="45" t="s">
        <v>19</v>
      </c>
      <c r="G76" s="140" t="s">
        <v>69</v>
      </c>
      <c r="H76" s="140"/>
      <c r="I76" s="16">
        <v>15</v>
      </c>
    </row>
    <row r="77" spans="1:9" x14ac:dyDescent="0.25">
      <c r="A77" s="141" t="s">
        <v>59</v>
      </c>
      <c r="B77" s="142"/>
      <c r="C77" s="142"/>
      <c r="D77" s="142"/>
      <c r="E77" s="142"/>
      <c r="F77" s="142"/>
      <c r="G77" s="142"/>
      <c r="H77" s="143"/>
      <c r="I77" s="16">
        <f>SUM(I76,I75,I49,I47,I45)</f>
        <v>1318.3999999999999</v>
      </c>
    </row>
    <row r="78" spans="1:9" x14ac:dyDescent="0.25">
      <c r="A78" s="144" t="s">
        <v>20</v>
      </c>
      <c r="B78" s="145"/>
      <c r="C78" s="145"/>
      <c r="D78" s="145"/>
      <c r="E78" s="145"/>
      <c r="F78" s="145"/>
      <c r="G78" s="145"/>
      <c r="H78" s="146"/>
      <c r="I78" s="61">
        <f>SUM(I75)</f>
        <v>490.3</v>
      </c>
    </row>
    <row r="79" spans="1:9" ht="16.5" thickBot="1" x14ac:dyDescent="0.3">
      <c r="A79" s="147" t="s">
        <v>11</v>
      </c>
      <c r="B79" s="148"/>
      <c r="C79" s="148"/>
      <c r="D79" s="148"/>
      <c r="E79" s="148"/>
      <c r="F79" s="148"/>
      <c r="G79" s="148"/>
      <c r="H79" s="149"/>
      <c r="I79" s="61">
        <f>SUM(I49)</f>
        <v>40</v>
      </c>
    </row>
    <row r="80" spans="1:9" x14ac:dyDescent="0.25">
      <c r="A80" s="150" t="s">
        <v>21</v>
      </c>
      <c r="B80" s="151"/>
      <c r="C80" s="151"/>
      <c r="D80" s="151"/>
      <c r="E80" s="151"/>
      <c r="F80" s="151"/>
      <c r="G80" s="151"/>
      <c r="H80" s="152"/>
      <c r="I80" s="24">
        <f>I39+I77</f>
        <v>2636.9</v>
      </c>
    </row>
    <row r="81" spans="1:9" x14ac:dyDescent="0.25">
      <c r="A81" s="153" t="s">
        <v>22</v>
      </c>
      <c r="B81" s="154"/>
      <c r="C81" s="154"/>
      <c r="D81" s="154"/>
      <c r="E81" s="154"/>
      <c r="F81" s="154"/>
      <c r="G81" s="154"/>
      <c r="H81" s="155"/>
      <c r="I81" s="25">
        <f>I39</f>
        <v>1318.5000000000002</v>
      </c>
    </row>
    <row r="82" spans="1:9" x14ac:dyDescent="0.25">
      <c r="A82" s="119" t="s">
        <v>12</v>
      </c>
      <c r="B82" s="120"/>
      <c r="C82" s="120"/>
      <c r="D82" s="120"/>
      <c r="E82" s="120"/>
      <c r="F82" s="120"/>
      <c r="G82" s="120"/>
      <c r="H82" s="121"/>
      <c r="I82" s="19">
        <f>I40</f>
        <v>0</v>
      </c>
    </row>
    <row r="83" spans="1:9" ht="16.5" thickBot="1" x14ac:dyDescent="0.3">
      <c r="A83" s="156" t="s">
        <v>24</v>
      </c>
      <c r="B83" s="157"/>
      <c r="C83" s="157"/>
      <c r="D83" s="157"/>
      <c r="E83" s="157"/>
      <c r="F83" s="157"/>
      <c r="G83" s="157"/>
      <c r="H83" s="158"/>
      <c r="I83" s="26">
        <f>SUM(I41, I79)</f>
        <v>264</v>
      </c>
    </row>
    <row r="85" spans="1:9" x14ac:dyDescent="0.25">
      <c r="B85" s="74" t="s">
        <v>136</v>
      </c>
      <c r="C85" s="74"/>
      <c r="D85" s="74"/>
      <c r="E85" s="74"/>
      <c r="F85" s="74"/>
      <c r="G85" s="74"/>
      <c r="H85" s="74"/>
      <c r="I85" s="74"/>
    </row>
    <row r="86" spans="1:9" x14ac:dyDescent="0.25">
      <c r="B86" s="74"/>
      <c r="C86" s="74"/>
      <c r="D86" s="74"/>
      <c r="E86" s="74"/>
      <c r="F86" s="74"/>
      <c r="G86" s="74"/>
      <c r="H86" s="74"/>
      <c r="I86" s="74"/>
    </row>
  </sheetData>
  <mergeCells count="80">
    <mergeCell ref="A79:H79"/>
    <mergeCell ref="A80:H80"/>
    <mergeCell ref="A81:H81"/>
    <mergeCell ref="A82:H82"/>
    <mergeCell ref="A83:H83"/>
    <mergeCell ref="B75:H75"/>
    <mergeCell ref="C76:E76"/>
    <mergeCell ref="G76:H76"/>
    <mergeCell ref="A77:H77"/>
    <mergeCell ref="A78:H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I59:I60"/>
    <mergeCell ref="C61:E61"/>
    <mergeCell ref="C62:E62"/>
    <mergeCell ref="C63:E63"/>
    <mergeCell ref="C64:E64"/>
    <mergeCell ref="G59:H59"/>
    <mergeCell ref="G48:H48"/>
    <mergeCell ref="B49:H49"/>
    <mergeCell ref="C55:E55"/>
    <mergeCell ref="C56:E56"/>
    <mergeCell ref="C57:E57"/>
    <mergeCell ref="A42:I42"/>
    <mergeCell ref="C43:E43"/>
    <mergeCell ref="G43:H43"/>
    <mergeCell ref="G46:H46"/>
    <mergeCell ref="B47:H47"/>
    <mergeCell ref="B34:H34"/>
    <mergeCell ref="G38:H38"/>
    <mergeCell ref="A39:H39"/>
    <mergeCell ref="A40:H40"/>
    <mergeCell ref="A41:H4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A19:H19"/>
    <mergeCell ref="B21:H21"/>
    <mergeCell ref="B24:H24"/>
    <mergeCell ref="B27:H27"/>
    <mergeCell ref="B31:H31"/>
    <mergeCell ref="H1:I1"/>
    <mergeCell ref="A7:I7"/>
    <mergeCell ref="F3:I3"/>
    <mergeCell ref="F4:I4"/>
    <mergeCell ref="F5:I5"/>
    <mergeCell ref="A3:B3"/>
    <mergeCell ref="A4:B5"/>
    <mergeCell ref="H2:I2"/>
    <mergeCell ref="B85:I86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2022-08-29T05:46:42Z</cp:lastPrinted>
  <dcterms:created xsi:type="dcterms:W3CDTF">2015-01-20T11:58:13Z</dcterms:created>
  <dcterms:modified xsi:type="dcterms:W3CDTF">2022-08-29T05:47:24Z</dcterms:modified>
  <cp:category/>
  <cp:contentStatus/>
</cp:coreProperties>
</file>