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CA9B365D-005F-46A1-B1F1-AD690C7DADA6}" xr6:coauthVersionLast="45" xr6:coauthVersionMax="45" xr10:uidLastSave="{00000000-0000-0000-0000-000000000000}"/>
  <bookViews>
    <workbookView xWindow="-120" yWindow="-120" windowWidth="29040" windowHeight="15840" tabRatio="447" activeTab="3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4" l="1"/>
  <c r="E71" i="4"/>
  <c r="E72" i="4"/>
  <c r="E14" i="4"/>
  <c r="E16" i="4"/>
  <c r="E17" i="4"/>
  <c r="E18" i="4"/>
  <c r="E19" i="4"/>
  <c r="E20" i="4"/>
  <c r="E21" i="4"/>
  <c r="E22" i="4"/>
  <c r="E23" i="4"/>
  <c r="E24" i="4"/>
  <c r="E25" i="4"/>
  <c r="E26" i="4"/>
  <c r="E27" i="4"/>
  <c r="E29" i="4"/>
  <c r="E30" i="4"/>
  <c r="E31" i="4"/>
  <c r="E35" i="4"/>
  <c r="E36" i="4"/>
  <c r="E37" i="4"/>
  <c r="E38" i="4"/>
  <c r="F15" i="3" l="1"/>
  <c r="F16" i="3"/>
  <c r="F20" i="3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2" i="4"/>
  <c r="E63" i="4"/>
  <c r="E64" i="4"/>
  <c r="E65" i="4"/>
  <c r="E66" i="4"/>
  <c r="E67" i="4"/>
  <c r="E68" i="4"/>
  <c r="E61" i="4"/>
  <c r="C62" i="2" l="1"/>
  <c r="C60" i="2"/>
  <c r="C57" i="2"/>
  <c r="D57" i="2"/>
  <c r="C41" i="2"/>
  <c r="C35" i="2"/>
  <c r="C33" i="2"/>
  <c r="D62" i="2"/>
  <c r="E62" i="2"/>
  <c r="D60" i="2"/>
  <c r="E60" i="2"/>
  <c r="E57" i="2"/>
  <c r="D41" i="2"/>
  <c r="E41" i="2"/>
  <c r="E35" i="2"/>
  <c r="D35" i="2"/>
  <c r="D33" i="2"/>
  <c r="E33" i="2"/>
  <c r="D43" i="1"/>
  <c r="D42" i="1" s="1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<sst xmlns="http://schemas.openxmlformats.org/spreadsheetml/2006/main" count="614" uniqueCount="526">
  <si>
    <t>(tūkst.eurų)</t>
  </si>
  <si>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</si>
  <si>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</si>
  <si>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</si>
  <si>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</si>
  <si>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</si>
  <si>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</si>
  <si>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</si>
  <si>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</si>
  <si>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</si>
  <si>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</si>
  <si>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</si>
  <si>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</si>
  <si>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</si>
  <si>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</si>
  <si>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</si>
  <si>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</si>
  <si>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</si>
  <si>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</si>
  <si>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</si>
  <si>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</si>
  <si>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</si>
  <si>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</si>
  <si>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</si>
  <si>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</si>
  <si>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</si>
  <si>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</si>
  <si>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</si>
  <si>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</si>
  <si>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</si>
  <si>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</si>
  <si>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</si>
  <si>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</si>
  <si>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</si>
  <si>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</si>
  <si>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</si>
  <si>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</si>
  <si>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</si>
  <si>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</si>
  <si>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</si>
  <si>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</si>
  <si>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Kito ilgalaikio materialiojo turto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</si>
  <si>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</si>
  <si>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</si>
  <si>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</si>
  <si>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</si>
  <si>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</si>
  <si>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</si>
  <si>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</si>
  <si>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</si>
  <si>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</si>
  <si>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</si>
  <si>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</si>
  <si>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</si>
  <si>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</si>
  <si>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</si>
  <si>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</si>
  <si>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</si>
  <si>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</si>
  <si>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</si>
  <si>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</si>
  <si>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</si>
  <si>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</si>
  <si>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</si>
  <si>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</si>
  <si>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</si>
  <si>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</si>
  <si>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</si>
  <si>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</si>
  <si>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Transporto išlaikymo ir transporto paslaugų įsigijmo išlaidos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</si>
  <si>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</si>
  <si>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</si>
  <si>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</si>
  <si>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</si>
  <si>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</si>
  <si>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</si>
  <si>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</si>
  <si>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</si>
  <si>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</si>
  <si>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</si>
  <si>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</si>
  <si>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</si>
  <si>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</si>
  <si>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</si>
  <si>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</si>
  <si>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</si>
  <si>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</si>
  <si>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</si>
  <si>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</si>
  <si>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</si>
  <si>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</si>
  <si>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</si>
  <si>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</si>
  <si>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</si>
  <si>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</si>
  <si>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</si>
  <si>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</si>
  <si>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</si>
  <si>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</si>
  <si>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</si>
  <si>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</si>
  <si>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</si>
  <si>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</si>
  <si>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</si>
  <si>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</si>
  <si>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</si>
  <si>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</si>
  <si>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</si>
  <si>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</si>
  <si>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</si>
  <si>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</si>
  <si>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</si>
  <si>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</si>
  <si>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</si>
  <si>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</si>
  <si>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</si>
  <si>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</si>
  <si>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</si>
  <si>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</si>
  <si>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</si>
  <si>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</si>
  <si>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</si>
  <si>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</si>
  <si>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</si>
  <si>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</si>
  <si>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</si>
  <si>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</si>
  <si>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</si>
  <si>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</si>
  <si>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</si>
  <si>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</si>
  <si>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</si>
  <si>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</si>
  <si>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</si>
  <si>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</si>
  <si>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</si>
  <si>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</si>
  <si>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</si>
  <si>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</si>
  <si>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</si>
  <si>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</si>
  <si>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</si>
  <si>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</si>
  <si>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</si>
  <si>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</si>
  <si>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</si>
  <si>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</si>
  <si>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</si>
  <si>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</si>
  <si>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</si>
  <si>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</si>
  <si>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</si>
  <si>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</si>
  <si>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</si>
  <si>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</si>
  <si>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</si>
  <si>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</si>
  <si>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</si>
  <si>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</si>
  <si>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</si>
  <si>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</si>
  <si>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</si>
  <si>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</si>
  <si>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</si>
  <si>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</si>
  <si>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</si>
  <si>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</si>
  <si>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</si>
  <si>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</si>
  <si>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</si>
  <si>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</si>
  <si>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</si>
  <si>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</si>
  <si>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</si>
  <si>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</si>
  <si>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</si>
  <si>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</si>
  <si>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</si>
  <si>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</si>
  <si>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</si>
  <si>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</si>
  <si>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</si>
  <si>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</si>
  <si>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</si>
  <si>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</si>
  <si>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</si>
  <si>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</si>
  <si>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</si>
  <si>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</si>
  <si>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</si>
  <si>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</si>
  <si>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</si>
  <si>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</si>
  <si>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</si>
  <si>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</si>
  <si>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</si>
  <si>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</si>
  <si>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</si>
  <si>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</si>
  <si>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</si>
  <si>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</si>
  <si>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</si>
  <si>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</si>
  <si>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</si>
  <si>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</si>
  <si>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</si>
  <si>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</si>
  <si>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</si>
  <si>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</si>
  <si>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</si>
  <si>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</si>
  <si>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</si>
  <si>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</si>
  <si>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</si>
  <si>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Berčiūnų pagrindinė mokykla</t>
  </si>
  <si>
    <t>23.</t>
  </si>
  <si>
    <t>Dembavos progimnazija</t>
  </si>
  <si>
    <t>24.</t>
  </si>
  <si>
    <t>Karsakiškio Strazdelio pagrindinė mokykla</t>
  </si>
  <si>
    <t>25.</t>
  </si>
  <si>
    <t>Linkaučių pagrindinė mokykla</t>
  </si>
  <si>
    <t>26.</t>
  </si>
  <si>
    <t>Miežiškių pagrindinė mokykla</t>
  </si>
  <si>
    <t>27.</t>
  </si>
  <si>
    <t>Paliūniškio pagrindinė mokykla</t>
  </si>
  <si>
    <t>28.</t>
  </si>
  <si>
    <t>Upytės Antano Belazaro pagrindinė mokykla</t>
  </si>
  <si>
    <t>29.</t>
  </si>
  <si>
    <t>Vadoklių pagrindinė mokykla</t>
  </si>
  <si>
    <t>30.</t>
  </si>
  <si>
    <t>Žibartonių pagrindinė mokykla</t>
  </si>
  <si>
    <t>31.</t>
  </si>
  <si>
    <t>Muzikos mokykla</t>
  </si>
  <si>
    <t>32.</t>
  </si>
  <si>
    <t>Bernatonių mokykla-darželis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</si>
  <si>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</si>
  <si>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</si>
  <si>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</si>
  <si>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</si>
  <si>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</si>
  <si>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</si>
  <si>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</si>
  <si>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</si>
  <si>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</si>
  <si>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</si>
  <si>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</si>
  <si>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Raguvos lopšelis-darželis „Skruzdėliukas“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</si>
  <si>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</si>
  <si>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</si>
  <si>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</si>
  <si>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</si>
  <si>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</si>
  <si>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</si>
  <si>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</si>
  <si>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</si>
  <si>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</si>
  <si>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</si>
  <si>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</si>
  <si>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</si>
  <si>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</si>
  <si>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</si>
  <si>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</si>
  <si>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</si>
  <si>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</si>
  <si>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</si>
  <si>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</si>
  <si>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</si>
  <si>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</si>
  <si>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</si>
  <si>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</si>
  <si>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</si>
  <si>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51.</t>
  </si>
  <si>
    <t>Ramygalos kultūros centras</t>
  </si>
  <si>
    <t>52.</t>
  </si>
  <si>
    <t>Smilgių kultūros centras</t>
  </si>
  <si>
    <t>53.</t>
  </si>
  <si>
    <t>Šilagalio kultūros centras</t>
  </si>
  <si>
    <t>54.</t>
  </si>
  <si>
    <t>Tiltagalių kultūros centras</t>
  </si>
  <si>
    <t>55.</t>
  </si>
  <si>
    <t>Vadoklių kultūros centras</t>
  </si>
  <si>
    <t>56.</t>
  </si>
  <si>
    <t>Priešgaisrinė tarnyba</t>
  </si>
  <si>
    <t>57.</t>
  </si>
  <si>
    <t>Socialinių paslaugų centras</t>
  </si>
  <si>
    <t>58.</t>
  </si>
  <si>
    <t>Vaikų globos namai</t>
  </si>
  <si>
    <t>59.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</si>
  <si>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</si>
  <si>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</si>
  <si>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</si>
  <si>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</si>
  <si>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</si>
  <si>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</si>
  <si>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</si>
  <si>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</si>
  <si>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</si>
  <si>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Materialiojo turto paprastojo remonto prekių ir paslaugų įsigijmo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</si>
  <si>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</si>
  <si>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</si>
  <si>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</si>
  <si>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</si>
  <si>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</si>
  <si>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 xml:space="preserve">PANEVĖŽIO RAJONO SAVIVALDYBĖS 2020 METŲ BIUDŽETO PAJAMŲ ĮVYKDYMO ATASKAITA </t>
  </si>
  <si>
    <t>Įvykdyta 
2020 m. gruodžio 31 d.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</si>
  <si>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</si>
  <si>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</si>
  <si>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</si>
  <si>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</si>
  <si>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</si>
  <si>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</si>
  <si>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</si>
  <si>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 xml:space="preserve">PANEVĖŽIO RAJONO SAVIVALDYBĖS BIUDŽETO IŠLAIDŲ 2020 METŲ ĮVYKDYMAS 
PAGAL EKONOMINĘ KLASIFIKACIJĄ </t>
  </si>
  <si>
    <t xml:space="preserve">PANEVĖŽIO RAJONO SAVIVALDYBĖS BIUDŽETO IŠLAIDŲ 2020 METŲ ĮVYKDYMAS PAGAL VALSTYBĖS FUNKCIJAS </t>
  </si>
  <si>
    <t>PANEVĖŽIO RAJONO SAVIVALDYBĖS BIUDŽETO IŠLAIDŲ 2020 METŲ ĮVYKDYMAS PAGAL ASIGNAVIMŲ VALDYTOJUS</t>
  </si>
  <si>
    <t>20 894,0</t>
  </si>
  <si>
    <t>21 903,0</t>
  </si>
  <si>
    <t>1 063,9</t>
  </si>
  <si>
    <t>19 756,8</t>
  </si>
  <si>
    <t>20 873,5</t>
  </si>
  <si>
    <t>3 764,2</t>
  </si>
  <si>
    <t>7 438,8</t>
  </si>
  <si>
    <t>1 87,9</t>
  </si>
  <si>
    <t>3 556,6</t>
  </si>
  <si>
    <t>5 996,8</t>
  </si>
  <si>
    <t>3 565,0</t>
  </si>
  <si>
    <t>7 573,6</t>
  </si>
  <si>
    <t>4 039,0</t>
  </si>
  <si>
    <t>5 823,7</t>
  </si>
  <si>
    <t>3 934,5</t>
  </si>
  <si>
    <t>17 263,8</t>
  </si>
  <si>
    <t>21 174,4</t>
  </si>
  <si>
    <t>17 705,1</t>
  </si>
  <si>
    <t>1 620,7</t>
  </si>
  <si>
    <t>1 370,1</t>
  </si>
  <si>
    <t>1 391,0</t>
  </si>
  <si>
    <t>1 954,7</t>
  </si>
  <si>
    <t>1 549,6</t>
  </si>
  <si>
    <t>1 553,0</t>
  </si>
  <si>
    <t>40 582,1</t>
  </si>
  <si>
    <t>1 000,0</t>
  </si>
  <si>
    <t>41 889,5</t>
  </si>
  <si>
    <t>3 449,0</t>
  </si>
  <si>
    <t>44 651,0</t>
  </si>
  <si>
    <t>40 743,8</t>
  </si>
  <si>
    <t>41 051,2</t>
  </si>
  <si>
    <t>44 958,4</t>
  </si>
  <si>
    <t>35 491,7</t>
  </si>
  <si>
    <t>36 309,4</t>
  </si>
  <si>
    <t>34 602,3</t>
  </si>
  <si>
    <t>21 882,9</t>
  </si>
  <si>
    <t>22 166,4</t>
  </si>
  <si>
    <t>22 096,3</t>
  </si>
  <si>
    <t>21 755,9</t>
  </si>
  <si>
    <t>21 795,6</t>
  </si>
  <si>
    <t>21 519,8</t>
  </si>
  <si>
    <t>7 362,0</t>
  </si>
  <si>
    <t>8 199,2</t>
  </si>
  <si>
    <t>7 466,7</t>
  </si>
  <si>
    <t>1 751,1</t>
  </si>
  <si>
    <t>2 734,6</t>
  </si>
  <si>
    <t>2 669,1</t>
  </si>
  <si>
    <t>1 867,6</t>
  </si>
  <si>
    <t>1 997,5</t>
  </si>
  <si>
    <t>2 058,2</t>
  </si>
  <si>
    <t>1 773,9</t>
  </si>
  <si>
    <t>1 714,3</t>
  </si>
  <si>
    <t>3 787,4</t>
  </si>
  <si>
    <t>3 988,5</t>
  </si>
  <si>
    <t>4 024,3</t>
  </si>
  <si>
    <t>3 807,7</t>
  </si>
  <si>
    <t>3 304,9</t>
  </si>
  <si>
    <t>3 139,7</t>
  </si>
  <si>
    <t>1 458,0</t>
  </si>
  <si>
    <t>1 491,0</t>
  </si>
  <si>
    <t>1 943,9</t>
  </si>
  <si>
    <t>1 863,8</t>
  </si>
  <si>
    <t>1 813,9</t>
  </si>
  <si>
    <t>1 681,7</t>
  </si>
  <si>
    <t>1 519,5</t>
  </si>
  <si>
    <t>1 229,1</t>
  </si>
  <si>
    <t>1 388,0</t>
  </si>
  <si>
    <t>1 903,3</t>
  </si>
  <si>
    <t>1 866,3</t>
  </si>
  <si>
    <t>1 666,3</t>
  </si>
  <si>
    <t>1 921,3</t>
  </si>
  <si>
    <t>2 254,4</t>
  </si>
  <si>
    <t>2 116,1</t>
  </si>
  <si>
    <t>3 436,9</t>
  </si>
  <si>
    <t>3 755,1</t>
  </si>
  <si>
    <t>4 200,6</t>
  </si>
  <si>
    <t>7 294,6</t>
  </si>
  <si>
    <t>7 311,6</t>
  </si>
  <si>
    <t>7 903,3</t>
  </si>
  <si>
    <t>7 704,8</t>
  </si>
  <si>
    <t>6 847,9</t>
  </si>
  <si>
    <t>6 817,3</t>
  </si>
  <si>
    <t>6 64,3</t>
  </si>
  <si>
    <t>6 189,9</t>
  </si>
  <si>
    <t>7 044,2</t>
  </si>
  <si>
    <t>41 646,5</t>
  </si>
  <si>
    <t>44 014,2</t>
  </si>
  <si>
    <t>43 395,0</t>
  </si>
  <si>
    <t>4 169,5</t>
  </si>
  <si>
    <t>4 290,3</t>
  </si>
  <si>
    <t>3 559,8</t>
  </si>
  <si>
    <t>3 673,8</t>
  </si>
  <si>
    <t>2 614,5</t>
  </si>
  <si>
    <t>2 599,2</t>
  </si>
  <si>
    <t>3 826,4</t>
  </si>
  <si>
    <t>5 540,0</t>
  </si>
  <si>
    <t>1 736,6</t>
  </si>
  <si>
    <t>2 740,9</t>
  </si>
  <si>
    <t>2 089,8</t>
  </si>
  <si>
    <t>2 799,1</t>
  </si>
  <si>
    <t>2 395,6</t>
  </si>
  <si>
    <t>2 458,0</t>
  </si>
  <si>
    <t>1 277,8</t>
  </si>
  <si>
    <t>1 366,7</t>
  </si>
  <si>
    <t>1 117,8</t>
  </si>
  <si>
    <t>1 091,3</t>
  </si>
  <si>
    <t>1 565,4</t>
  </si>
  <si>
    <t>1 851,1</t>
  </si>
  <si>
    <t>1 164,3</t>
  </si>
  <si>
    <t>5 099,1</t>
  </si>
  <si>
    <t>5 987,4</t>
  </si>
  <si>
    <t>3 743,2</t>
  </si>
  <si>
    <t>3 974,4</t>
  </si>
  <si>
    <t>2 401,1</t>
  </si>
  <si>
    <t>2 391,8</t>
  </si>
  <si>
    <t>1 355,9</t>
  </si>
  <si>
    <t>2 013,0</t>
  </si>
  <si>
    <t>16 707,5</t>
  </si>
  <si>
    <t>17 618,3</t>
  </si>
  <si>
    <t>16 146,0</t>
  </si>
  <si>
    <t>16 300,2</t>
  </si>
  <si>
    <t>12 677,1</t>
  </si>
  <si>
    <t>12 891,5</t>
  </si>
  <si>
    <t>1 318,1</t>
  </si>
  <si>
    <t>8 121,5</t>
  </si>
  <si>
    <t>8 194,7</t>
  </si>
  <si>
    <t>6 817,9</t>
  </si>
  <si>
    <t>6 807,9</t>
  </si>
  <si>
    <t>2 377,5</t>
  </si>
  <si>
    <t>2 513,9</t>
  </si>
  <si>
    <t>1 303,6</t>
  </si>
  <si>
    <t>1 386,8</t>
  </si>
  <si>
    <t>47 431,9</t>
  </si>
  <si>
    <t>36 986,3</t>
  </si>
  <si>
    <t>22 083,5</t>
  </si>
  <si>
    <t>10 445,6</t>
  </si>
  <si>
    <t>19 497,4</t>
  </si>
  <si>
    <t>1 214,8</t>
  </si>
  <si>
    <t>1 065,9</t>
  </si>
  <si>
    <t>1 624,7</t>
  </si>
  <si>
    <t>1 010,5</t>
  </si>
  <si>
    <t>2 082,1</t>
  </si>
  <si>
    <t>2 295,6</t>
  </si>
  <si>
    <t>1 017,0</t>
  </si>
  <si>
    <t>1 171,7</t>
  </si>
  <si>
    <t>1 711,0</t>
  </si>
  <si>
    <t>1 111,7</t>
  </si>
  <si>
    <t>1 241,1</t>
  </si>
  <si>
    <t>1 019,2</t>
  </si>
  <si>
    <t>22 184,8</t>
  </si>
  <si>
    <t>13 043,8</t>
  </si>
  <si>
    <t>1 065,5</t>
  </si>
  <si>
    <t>1 600,2</t>
  </si>
  <si>
    <t>1 305,6</t>
  </si>
  <si>
    <t>1 459,4</t>
  </si>
  <si>
    <t>1 012,4</t>
  </si>
  <si>
    <t>1 661,8</t>
  </si>
  <si>
    <t>1 111,3</t>
  </si>
  <si>
    <t>1 009,3</t>
  </si>
  <si>
    <t>13 811,7</t>
  </si>
  <si>
    <t>4 454,2</t>
  </si>
  <si>
    <t>1 223,1</t>
  </si>
  <si>
    <t>1 014,8</t>
  </si>
  <si>
    <t>1 134,5</t>
  </si>
  <si>
    <t>1 275,5</t>
  </si>
  <si>
    <t>4 432,6</t>
  </si>
  <si>
    <t>6 453,6</t>
  </si>
  <si>
    <t>8 373,1</t>
  </si>
  <si>
    <t>2 608,4</t>
  </si>
  <si>
    <t>1 077,2</t>
  </si>
  <si>
    <t>1 070,1</t>
  </si>
  <si>
    <t>1 710,3</t>
  </si>
  <si>
    <t>1 198,2</t>
  </si>
  <si>
    <t>1 222,6</t>
  </si>
  <si>
    <t>9 537,0</t>
  </si>
  <si>
    <t>2 503,4</t>
  </si>
  <si>
    <t>2 383,8</t>
  </si>
  <si>
    <t>12 834,4</t>
  </si>
  <si>
    <t>2 441,1</t>
  </si>
  <si>
    <t>21 789,2</t>
  </si>
  <si>
    <t>3 371,9</t>
  </si>
  <si>
    <t>2 644,7</t>
  </si>
  <si>
    <t>1 276,1</t>
  </si>
  <si>
    <t>3 593</t>
  </si>
  <si>
    <t>15 922,9</t>
  </si>
  <si>
    <t>6 501,3</t>
  </si>
  <si>
    <t>35 243,1</t>
  </si>
  <si>
    <t>3 965,7</t>
  </si>
  <si>
    <t>5 253,1</t>
  </si>
  <si>
    <t>2 353,3</t>
  </si>
  <si>
    <t>1 593,4</t>
  </si>
  <si>
    <t>5 303,3</t>
  </si>
  <si>
    <t>17 121,1</t>
  </si>
  <si>
    <t>7 723,9</t>
  </si>
  <si>
    <t>44 780,1</t>
  </si>
  <si>
    <t>7 523,6</t>
  </si>
  <si>
    <t>12 679,4</t>
  </si>
  <si>
    <t>1 007,1</t>
  </si>
  <si>
    <t>1 220,5</t>
  </si>
  <si>
    <t>1 067,4</t>
  </si>
  <si>
    <t>1 628,6</t>
  </si>
  <si>
    <t>20 203,0</t>
  </si>
  <si>
    <t>1 067,8</t>
  </si>
  <si>
    <t>1 667,4</t>
  </si>
  <si>
    <t>1 158,0</t>
  </si>
  <si>
    <t>1 389,0</t>
  </si>
  <si>
    <t>2 218,0</t>
  </si>
  <si>
    <t>4 217,3</t>
  </si>
  <si>
    <t>1 274,5</t>
  </si>
  <si>
    <t>1 111,6</t>
  </si>
  <si>
    <t>2021 m. rugpjūčio 26 d. sprendimu Nr. T-158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</si>
</sst>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2" fillId="3" borderId="1" xfId="0" applyNumberFormat="1" applyFont="1" applyFill="1" applyBorder="1"/>
    <xf numFmtId="0" fontId="3" fillId="3" borderId="0" xfId="0" applyFont="1" applyFill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Fill="1" applyBorder="1"/>
    <xf numFmtId="164" fontId="2" fillId="2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2" fontId="3" fillId="3" borderId="0" xfId="0" applyNumberFormat="1" applyFont="1" applyFill="1" applyBorder="1" applyAlignment="1">
      <alignment horizontal="right"/>
    </xf>
    <xf numFmtId="2" fontId="0" fillId="0" borderId="0" xfId="0" applyNumberFormat="1" applyAlignment="1">
      <alignment vertical="center"/>
    </xf>
    <xf numFmtId="0" fontId="6" fillId="0" borderId="0" xfId="0" applyFont="1"/>
    <xf numFmtId="164" fontId="4" fillId="4" borderId="5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7" fillId="3" borderId="0" xfId="0" applyFont="1" applyFill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7" fillId="5" borderId="0" xfId="0" applyFont="1" applyFill="1"/>
    <xf numFmtId="0" fontId="8" fillId="5" borderId="0" xfId="0" applyFont="1" applyFill="1"/>
    <xf numFmtId="2" fontId="3" fillId="3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workbookViewId="0">
      <selection activeCell="B3" sqref="B3:D3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25"/>
      <c r="B1" s="81" t="s">
        <v>45</v>
      </c>
      <c r="C1" s="81"/>
      <c r="D1" s="81"/>
    </row>
    <row r="2" spans="1:4" s="1" customFormat="1" ht="15.75" customHeight="1" x14ac:dyDescent="0.25">
      <c r="A2" s="27"/>
      <c r="B2" s="82" t="s">
        <v>290</v>
      </c>
      <c r="C2" s="82"/>
      <c r="D2" s="82"/>
    </row>
    <row r="3" spans="1:4" s="1" customFormat="1" ht="15.75" x14ac:dyDescent="0.25">
      <c r="A3" s="25"/>
      <c r="B3" s="81" t="s">
        <v>525</v>
      </c>
      <c r="C3" s="81"/>
      <c r="D3" s="81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79" t="s">
        <v>303</v>
      </c>
      <c r="B6" s="79"/>
      <c r="C6" s="79"/>
      <c r="D6" s="79"/>
    </row>
    <row r="7" spans="1:4" s="1" customFormat="1" ht="15.75" x14ac:dyDescent="0.25"/>
    <row r="8" spans="1:4" s="1" customFormat="1" ht="15.75" x14ac:dyDescent="0.25">
      <c r="A8" s="80" t="s">
        <v>0</v>
      </c>
      <c r="B8" s="80"/>
      <c r="C8" s="80"/>
      <c r="D8" s="80"/>
    </row>
    <row r="9" spans="1:4" s="1" customFormat="1" ht="47.25" x14ac:dyDescent="0.25">
      <c r="A9" s="2" t="s">
        <v>1</v>
      </c>
      <c r="B9" s="3" t="s">
        <v>2</v>
      </c>
      <c r="C9" s="3" t="s">
        <v>3</v>
      </c>
      <c r="D9" s="3" t="s">
        <v>304</v>
      </c>
    </row>
    <row r="10" spans="1:4" s="1" customFormat="1" ht="14.25" customHeight="1" x14ac:dyDescent="0.25">
      <c r="A10" s="4" t="s">
        <v>4</v>
      </c>
      <c r="B10" s="5" t="s">
        <v>316</v>
      </c>
      <c r="C10" s="5" t="s">
        <v>316</v>
      </c>
      <c r="D10" s="5" t="s">
        <v>319</v>
      </c>
    </row>
    <row r="11" spans="1:4" s="1" customFormat="1" ht="15.75" x14ac:dyDescent="0.25">
      <c r="A11" s="6" t="s">
        <v>5</v>
      </c>
      <c r="B11" s="7" t="s">
        <v>315</v>
      </c>
      <c r="C11" s="7" t="s">
        <v>315</v>
      </c>
      <c r="D11" s="7" t="s">
        <v>318</v>
      </c>
    </row>
    <row r="12" spans="1:4" s="1" customFormat="1" ht="15.75" x14ac:dyDescent="0.25">
      <c r="A12" s="8" t="s">
        <v>6</v>
      </c>
      <c r="B12" s="9" t="s">
        <v>315</v>
      </c>
      <c r="C12" s="9" t="s">
        <v>315</v>
      </c>
      <c r="D12" s="9" t="s">
        <v>318</v>
      </c>
    </row>
    <row r="13" spans="1:4" s="1" customFormat="1" ht="15.75" x14ac:dyDescent="0.25">
      <c r="A13" s="6" t="s">
        <v>7</v>
      </c>
      <c r="B13" s="7">
        <f>SUM(B14:B16)</f>
        <v>959</v>
      </c>
      <c r="C13" s="7">
        <f>SUM(C14:C16)</f>
        <v>959</v>
      </c>
      <c r="D13" s="7" t="s">
        <v>317</v>
      </c>
    </row>
    <row r="14" spans="1:4" s="1" customFormat="1" ht="15.75" x14ac:dyDescent="0.25">
      <c r="A14" s="8" t="s">
        <v>8</v>
      </c>
      <c r="B14" s="9">
        <v>640</v>
      </c>
      <c r="C14" s="9">
        <v>640</v>
      </c>
      <c r="D14" s="9">
        <v>775.8</v>
      </c>
    </row>
    <row r="15" spans="1:4" s="1" customFormat="1" ht="15.75" x14ac:dyDescent="0.25">
      <c r="A15" s="8" t="s">
        <v>9</v>
      </c>
      <c r="B15" s="9">
        <v>11</v>
      </c>
      <c r="C15" s="9">
        <v>11</v>
      </c>
      <c r="D15" s="9">
        <v>9.1999999999999993</v>
      </c>
    </row>
    <row r="16" spans="1:4" s="1" customFormat="1" ht="15.75" x14ac:dyDescent="0.25">
      <c r="A16" s="8" t="s">
        <v>10</v>
      </c>
      <c r="B16" s="9">
        <v>308</v>
      </c>
      <c r="C16" s="9">
        <v>308</v>
      </c>
      <c r="D16" s="9">
        <v>278.89999999999998</v>
      </c>
    </row>
    <row r="17" spans="1:4" s="1" customFormat="1" ht="15.75" x14ac:dyDescent="0.25">
      <c r="A17" s="6" t="s">
        <v>11</v>
      </c>
      <c r="B17" s="7">
        <f>SUM(B18)</f>
        <v>50</v>
      </c>
      <c r="C17" s="7">
        <f>SUM(C18)</f>
        <v>50</v>
      </c>
      <c r="D17" s="7">
        <f>SUM(D18)</f>
        <v>52.8</v>
      </c>
    </row>
    <row r="18" spans="1:4" s="1" customFormat="1" ht="15.75" x14ac:dyDescent="0.25">
      <c r="A18" s="8" t="s">
        <v>12</v>
      </c>
      <c r="B18" s="9">
        <v>50</v>
      </c>
      <c r="C18" s="9">
        <v>50</v>
      </c>
      <c r="D18" s="9">
        <v>52.8</v>
      </c>
    </row>
    <row r="19" spans="1:4" s="1" customFormat="1" ht="14.25" customHeight="1" x14ac:dyDescent="0.25">
      <c r="A19" s="4" t="s">
        <v>13</v>
      </c>
      <c r="B19" s="5" t="s">
        <v>330</v>
      </c>
      <c r="C19" s="5" t="s">
        <v>331</v>
      </c>
      <c r="D19" s="5" t="s">
        <v>332</v>
      </c>
    </row>
    <row r="20" spans="1:4" s="1" customFormat="1" ht="15.75" x14ac:dyDescent="0.25">
      <c r="A20" s="6" t="s">
        <v>14</v>
      </c>
      <c r="B20" s="7" t="s">
        <v>330</v>
      </c>
      <c r="C20" s="7" t="s">
        <v>331</v>
      </c>
      <c r="D20" s="7" t="s">
        <v>332</v>
      </c>
    </row>
    <row r="21" spans="1:4" s="1" customFormat="1" ht="30" x14ac:dyDescent="0.25">
      <c r="A21" s="10" t="s">
        <v>15</v>
      </c>
      <c r="B21" s="9" t="s">
        <v>320</v>
      </c>
      <c r="C21" s="9" t="s">
        <v>327</v>
      </c>
      <c r="D21" s="9" t="s">
        <v>329</v>
      </c>
    </row>
    <row r="22" spans="1:4" s="1" customFormat="1" ht="15.75" x14ac:dyDescent="0.25">
      <c r="A22" s="8" t="s">
        <v>16</v>
      </c>
      <c r="B22" s="9" t="s">
        <v>321</v>
      </c>
      <c r="C22" s="9" t="s">
        <v>326</v>
      </c>
      <c r="D22" s="9" t="s">
        <v>326</v>
      </c>
    </row>
    <row r="23" spans="1:4" s="1" customFormat="1" ht="15.75" x14ac:dyDescent="0.25">
      <c r="A23" s="8" t="s">
        <v>17</v>
      </c>
      <c r="B23" s="9" t="s">
        <v>322</v>
      </c>
      <c r="C23" s="11"/>
      <c r="D23" s="11"/>
    </row>
    <row r="24" spans="1:4" s="1" customFormat="1" ht="15.75" x14ac:dyDescent="0.25">
      <c r="A24" s="8" t="s">
        <v>18</v>
      </c>
      <c r="B24" s="9">
        <v>799.9</v>
      </c>
      <c r="C24" s="9"/>
      <c r="D24" s="9"/>
    </row>
    <row r="25" spans="1:4" s="1" customFormat="1" ht="30" customHeight="1" x14ac:dyDescent="0.25">
      <c r="A25" s="10" t="s">
        <v>19</v>
      </c>
      <c r="B25" s="9" t="s">
        <v>323</v>
      </c>
      <c r="C25" s="9" t="s">
        <v>325</v>
      </c>
      <c r="D25" s="9">
        <v>373.3</v>
      </c>
    </row>
    <row r="26" spans="1:4" s="1" customFormat="1" ht="15.75" x14ac:dyDescent="0.25">
      <c r="A26" s="8" t="s">
        <v>20</v>
      </c>
      <c r="B26" s="9">
        <v>316.39999999999998</v>
      </c>
      <c r="C26" s="9" t="s">
        <v>324</v>
      </c>
      <c r="D26" s="9" t="s">
        <v>328</v>
      </c>
    </row>
    <row r="27" spans="1:4" s="1" customFormat="1" ht="14.25" customHeight="1" x14ac:dyDescent="0.25">
      <c r="A27" s="4" t="s">
        <v>21</v>
      </c>
      <c r="B27" s="5" t="s">
        <v>338</v>
      </c>
      <c r="C27" s="5" t="s">
        <v>337</v>
      </c>
      <c r="D27" s="5" t="s">
        <v>336</v>
      </c>
    </row>
    <row r="28" spans="1:4" s="1" customFormat="1" ht="15.75" x14ac:dyDescent="0.25">
      <c r="A28" s="6" t="s">
        <v>22</v>
      </c>
      <c r="B28" s="7">
        <f>SUM(B29:B33)</f>
        <v>160</v>
      </c>
      <c r="C28" s="7">
        <f>SUM(C29:C33)</f>
        <v>177.5</v>
      </c>
      <c r="D28" s="7">
        <f>SUM(D29:D33)</f>
        <v>301.7</v>
      </c>
    </row>
    <row r="29" spans="1:4" s="13" customFormat="1" ht="15" x14ac:dyDescent="0.25">
      <c r="A29" s="8" t="s">
        <v>23</v>
      </c>
      <c r="B29" s="11"/>
      <c r="C29" s="11"/>
      <c r="D29" s="9">
        <v>-0.8</v>
      </c>
    </row>
    <row r="30" spans="1:4" s="13" customFormat="1" ht="15" x14ac:dyDescent="0.25">
      <c r="A30" s="8" t="s">
        <v>24</v>
      </c>
      <c r="B30" s="9"/>
      <c r="C30" s="9"/>
      <c r="D30" s="9">
        <v>21.5</v>
      </c>
    </row>
    <row r="31" spans="1:4" s="13" customFormat="1" ht="15" x14ac:dyDescent="0.25">
      <c r="A31" s="10" t="s">
        <v>25</v>
      </c>
      <c r="B31" s="9">
        <v>60</v>
      </c>
      <c r="C31" s="9">
        <v>60</v>
      </c>
      <c r="D31" s="9">
        <v>85.1</v>
      </c>
    </row>
    <row r="32" spans="1:4" s="13" customFormat="1" ht="15" x14ac:dyDescent="0.25">
      <c r="A32" s="8" t="s">
        <v>26</v>
      </c>
      <c r="B32" s="9">
        <v>35</v>
      </c>
      <c r="C32" s="9">
        <v>35</v>
      </c>
      <c r="D32" s="9">
        <v>81.2</v>
      </c>
    </row>
    <row r="33" spans="1:4" s="13" customFormat="1" ht="15" x14ac:dyDescent="0.25">
      <c r="A33" s="8" t="s">
        <v>27</v>
      </c>
      <c r="B33" s="9">
        <v>65</v>
      </c>
      <c r="C33" s="9">
        <v>82.5</v>
      </c>
      <c r="D33" s="12">
        <v>114.7</v>
      </c>
    </row>
    <row r="34" spans="1:4" s="1" customFormat="1" ht="15.75" x14ac:dyDescent="0.25">
      <c r="A34" s="6" t="s">
        <v>28</v>
      </c>
      <c r="B34" s="7" t="s">
        <v>335</v>
      </c>
      <c r="C34" s="7" t="s">
        <v>334</v>
      </c>
      <c r="D34" s="7" t="s">
        <v>333</v>
      </c>
    </row>
    <row r="35" spans="1:4" s="13" customFormat="1" ht="15" x14ac:dyDescent="0.25">
      <c r="A35" s="8" t="s">
        <v>29</v>
      </c>
      <c r="B35" s="9">
        <v>165</v>
      </c>
      <c r="C35" s="9">
        <v>117</v>
      </c>
      <c r="D35" s="12">
        <v>110.4</v>
      </c>
    </row>
    <row r="36" spans="1:4" s="13" customFormat="1" ht="15" customHeight="1" x14ac:dyDescent="0.25">
      <c r="A36" s="10" t="s">
        <v>30</v>
      </c>
      <c r="B36" s="9">
        <v>88</v>
      </c>
      <c r="C36" s="9">
        <v>75</v>
      </c>
      <c r="D36" s="9">
        <v>84.9</v>
      </c>
    </row>
    <row r="37" spans="1:4" s="13" customFormat="1" ht="30" x14ac:dyDescent="0.25">
      <c r="A37" s="10" t="s">
        <v>31</v>
      </c>
      <c r="B37" s="9">
        <v>410</v>
      </c>
      <c r="C37" s="9">
        <v>402.6</v>
      </c>
      <c r="D37" s="9">
        <v>427.3</v>
      </c>
    </row>
    <row r="38" spans="1:4" s="13" customFormat="1" ht="15.75" x14ac:dyDescent="0.25">
      <c r="A38" s="14" t="s">
        <v>32</v>
      </c>
      <c r="B38" s="9">
        <v>38</v>
      </c>
      <c r="C38" s="9">
        <v>38</v>
      </c>
      <c r="D38" s="9">
        <v>59.3</v>
      </c>
    </row>
    <row r="39" spans="1:4" s="13" customFormat="1" ht="15.75" x14ac:dyDescent="0.25">
      <c r="A39" s="14" t="s">
        <v>33</v>
      </c>
      <c r="B39" s="9">
        <v>690</v>
      </c>
      <c r="C39" s="9">
        <v>737.5</v>
      </c>
      <c r="D39" s="9">
        <v>938.8</v>
      </c>
    </row>
    <row r="40" spans="1:4" s="1" customFormat="1" ht="15.75" x14ac:dyDescent="0.25">
      <c r="A40" s="6" t="s">
        <v>34</v>
      </c>
      <c r="B40" s="7">
        <v>1</v>
      </c>
      <c r="C40" s="7">
        <v>1</v>
      </c>
      <c r="D40" s="15">
        <v>24.6</v>
      </c>
    </row>
    <row r="41" spans="1:4" s="1" customFormat="1" ht="15.75" x14ac:dyDescent="0.25">
      <c r="A41" s="6" t="s">
        <v>35</v>
      </c>
      <c r="B41" s="7">
        <v>1</v>
      </c>
      <c r="C41" s="7">
        <v>1</v>
      </c>
      <c r="D41" s="15">
        <v>7.7</v>
      </c>
    </row>
    <row r="42" spans="1:4" s="1" customFormat="1" ht="31.5" x14ac:dyDescent="0.25">
      <c r="A42" s="16" t="s">
        <v>36</v>
      </c>
      <c r="B42" s="17">
        <v>24</v>
      </c>
      <c r="C42" s="17">
        <v>24</v>
      </c>
      <c r="D42" s="17">
        <f>SUM(D43)</f>
        <v>48.8</v>
      </c>
    </row>
    <row r="43" spans="1:4" s="20" customFormat="1" ht="15.75" customHeight="1" x14ac:dyDescent="0.25">
      <c r="A43" s="18" t="s">
        <v>37</v>
      </c>
      <c r="B43" s="19">
        <v>24</v>
      </c>
      <c r="C43" s="19">
        <v>24</v>
      </c>
      <c r="D43" s="19">
        <f>SUM(D44:D47)</f>
        <v>48.8</v>
      </c>
    </row>
    <row r="44" spans="1:4" s="20" customFormat="1" ht="15" customHeight="1" x14ac:dyDescent="0.25">
      <c r="A44" s="10" t="s">
        <v>38</v>
      </c>
      <c r="B44" s="21">
        <v>1</v>
      </c>
      <c r="C44" s="21">
        <v>1</v>
      </c>
      <c r="D44" s="22">
        <v>5.3</v>
      </c>
    </row>
    <row r="45" spans="1:4" s="20" customFormat="1" ht="15" customHeight="1" x14ac:dyDescent="0.25">
      <c r="A45" s="10" t="s">
        <v>39</v>
      </c>
      <c r="B45" s="21">
        <v>23</v>
      </c>
      <c r="C45" s="21">
        <v>23</v>
      </c>
      <c r="D45" s="22">
        <v>42.3</v>
      </c>
    </row>
    <row r="46" spans="1:4" s="20" customFormat="1" ht="15" customHeight="1" x14ac:dyDescent="0.25">
      <c r="A46" s="10" t="s">
        <v>40</v>
      </c>
      <c r="B46" s="21"/>
      <c r="C46" s="21"/>
      <c r="D46" s="22">
        <v>1.1000000000000001</v>
      </c>
    </row>
    <row r="47" spans="1:4" s="20" customFormat="1" ht="15" customHeight="1" x14ac:dyDescent="0.25">
      <c r="A47" s="10" t="s">
        <v>41</v>
      </c>
      <c r="B47" s="21"/>
      <c r="C47" s="21"/>
      <c r="D47" s="22">
        <v>0.1</v>
      </c>
    </row>
    <row r="48" spans="1:4" s="24" customFormat="1" ht="18" customHeight="1" x14ac:dyDescent="0.2">
      <c r="A48" s="23" t="s">
        <v>42</v>
      </c>
      <c r="B48" s="55" t="s">
        <v>344</v>
      </c>
      <c r="C48" s="55" t="s">
        <v>343</v>
      </c>
      <c r="D48" s="55" t="s">
        <v>339</v>
      </c>
    </row>
    <row r="49" spans="1:4" ht="15" x14ac:dyDescent="0.25">
      <c r="A49" s="56" t="s">
        <v>305</v>
      </c>
      <c r="B49" s="21"/>
      <c r="C49" s="21"/>
      <c r="D49" s="22" t="s">
        <v>340</v>
      </c>
    </row>
    <row r="50" spans="1:4" ht="15" x14ac:dyDescent="0.25">
      <c r="A50" s="56" t="s">
        <v>291</v>
      </c>
      <c r="B50" s="21">
        <v>307.39999999999998</v>
      </c>
      <c r="C50" s="21">
        <v>307.39999999999998</v>
      </c>
      <c r="D50" s="21">
        <v>307.39999999999998</v>
      </c>
    </row>
    <row r="51" spans="1:4" ht="18" customHeight="1" x14ac:dyDescent="0.2">
      <c r="A51" s="57" t="s">
        <v>292</v>
      </c>
      <c r="B51" s="58" t="s">
        <v>345</v>
      </c>
      <c r="C51" s="58" t="s">
        <v>346</v>
      </c>
      <c r="D51" s="58" t="s">
        <v>341</v>
      </c>
    </row>
    <row r="52" spans="1:4" ht="15" customHeight="1" x14ac:dyDescent="0.25">
      <c r="A52" s="18" t="s">
        <v>293</v>
      </c>
      <c r="B52" s="59"/>
      <c r="C52" s="59"/>
      <c r="D52" s="66" t="s">
        <v>342</v>
      </c>
    </row>
    <row r="53" spans="1:4" x14ac:dyDescent="0.2">
      <c r="A53" s="78" t="s">
        <v>43</v>
      </c>
      <c r="B53" s="78"/>
      <c r="C53" s="78"/>
      <c r="D53" s="78"/>
    </row>
  </sheetData>
  <sheetProtection selectLockedCells="1" selectUnlockedCells="1"/>
  <mergeCells count="6">
    <mergeCell ref="A53:D53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8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G66"/>
  <sheetViews>
    <sheetView workbookViewId="0">
      <selection activeCell="I8" sqref="I8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61" customWidth="1"/>
    <col min="5" max="5" width="14.28515625" customWidth="1"/>
  </cols>
  <sheetData>
    <row r="1" spans="1:5" ht="15.75" x14ac:dyDescent="0.25">
      <c r="A1" s="25" t="s">
        <v>44</v>
      </c>
      <c r="B1" s="25"/>
      <c r="C1" s="26" t="s">
        <v>45</v>
      </c>
      <c r="D1" s="25"/>
      <c r="E1" s="25"/>
    </row>
    <row r="2" spans="1:5" ht="15.75" customHeight="1" x14ac:dyDescent="0.25">
      <c r="A2" s="27" t="s">
        <v>46</v>
      </c>
      <c r="B2" s="27"/>
      <c r="C2" s="82" t="s">
        <v>47</v>
      </c>
      <c r="D2" s="82"/>
      <c r="E2" s="82"/>
    </row>
    <row r="3" spans="1:5" ht="15.75" x14ac:dyDescent="0.25">
      <c r="A3" s="25" t="s">
        <v>48</v>
      </c>
      <c r="B3" s="25"/>
      <c r="C3" s="81" t="s">
        <v>525</v>
      </c>
      <c r="D3" s="81"/>
      <c r="E3" s="81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79" t="s">
        <v>312</v>
      </c>
      <c r="B6" s="79"/>
      <c r="C6" s="79"/>
      <c r="D6" s="79"/>
      <c r="E6" s="79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0" t="s">
        <v>0</v>
      </c>
      <c r="B8" s="80"/>
      <c r="C8" s="80"/>
      <c r="D8" s="80"/>
      <c r="E8" s="80"/>
    </row>
    <row r="9" spans="1:5" ht="12.75" customHeight="1" x14ac:dyDescent="0.2">
      <c r="A9" s="87" t="s">
        <v>49</v>
      </c>
      <c r="B9" s="84" t="s">
        <v>50</v>
      </c>
      <c r="C9" s="84" t="s">
        <v>51</v>
      </c>
      <c r="D9" s="84"/>
      <c r="E9" s="84"/>
    </row>
    <row r="10" spans="1:5" ht="12.75" customHeight="1" x14ac:dyDescent="0.2">
      <c r="A10" s="87"/>
      <c r="B10" s="84"/>
      <c r="C10" s="83" t="s">
        <v>52</v>
      </c>
      <c r="D10" s="83" t="s">
        <v>3</v>
      </c>
      <c r="E10" s="83" t="s">
        <v>53</v>
      </c>
    </row>
    <row r="11" spans="1:5" ht="12.75" customHeight="1" x14ac:dyDescent="0.2">
      <c r="A11" s="87"/>
      <c r="B11" s="84"/>
      <c r="C11" s="84"/>
      <c r="D11" s="84"/>
      <c r="E11" s="84"/>
    </row>
    <row r="12" spans="1:5" ht="18.75" customHeight="1" x14ac:dyDescent="0.2">
      <c r="A12" s="87"/>
      <c r="B12" s="84"/>
      <c r="C12" s="84"/>
      <c r="D12" s="84"/>
      <c r="E12" s="84"/>
    </row>
    <row r="13" spans="1:5" ht="14.25" x14ac:dyDescent="0.2">
      <c r="A13" s="28" t="s">
        <v>54</v>
      </c>
      <c r="B13" s="28" t="s">
        <v>55</v>
      </c>
      <c r="C13" s="29" t="s">
        <v>347</v>
      </c>
      <c r="D13" s="29" t="s">
        <v>348</v>
      </c>
      <c r="E13" s="29" t="s">
        <v>349</v>
      </c>
    </row>
    <row r="14" spans="1:5" ht="14.25" x14ac:dyDescent="0.2">
      <c r="A14" s="28" t="s">
        <v>56</v>
      </c>
      <c r="B14" s="28" t="s">
        <v>57</v>
      </c>
      <c r="C14" s="29" t="s">
        <v>352</v>
      </c>
      <c r="D14" s="29" t="s">
        <v>351</v>
      </c>
      <c r="E14" s="29" t="s">
        <v>350</v>
      </c>
    </row>
    <row r="15" spans="1:5" ht="15" x14ac:dyDescent="0.25">
      <c r="A15" s="8" t="s">
        <v>58</v>
      </c>
      <c r="B15" s="10" t="s">
        <v>59</v>
      </c>
      <c r="C15" s="9" t="s">
        <v>353</v>
      </c>
      <c r="D15" s="9" t="s">
        <v>354</v>
      </c>
      <c r="E15" s="22" t="s">
        <v>355</v>
      </c>
    </row>
    <row r="16" spans="1:5" ht="15" x14ac:dyDescent="0.25">
      <c r="A16" s="8" t="s">
        <v>60</v>
      </c>
      <c r="B16" s="8" t="s">
        <v>61</v>
      </c>
      <c r="C16" s="9">
        <v>340.4</v>
      </c>
      <c r="D16" s="9">
        <v>370.8</v>
      </c>
      <c r="E16" s="22">
        <v>363.1</v>
      </c>
    </row>
    <row r="17" spans="1:7" ht="14.25" x14ac:dyDescent="0.2">
      <c r="A17" s="28" t="s">
        <v>62</v>
      </c>
      <c r="B17" s="28" t="s">
        <v>63</v>
      </c>
      <c r="C17" s="29" t="s">
        <v>358</v>
      </c>
      <c r="D17" s="29" t="s">
        <v>357</v>
      </c>
      <c r="E17" s="29" t="s">
        <v>356</v>
      </c>
    </row>
    <row r="18" spans="1:7" ht="15" x14ac:dyDescent="0.25">
      <c r="A18" s="8" t="s">
        <v>64</v>
      </c>
      <c r="B18" s="10" t="s">
        <v>65</v>
      </c>
      <c r="C18" s="9">
        <v>639</v>
      </c>
      <c r="D18" s="9">
        <v>590.1</v>
      </c>
      <c r="E18" s="22">
        <v>499.8</v>
      </c>
    </row>
    <row r="19" spans="1:7" ht="15" x14ac:dyDescent="0.25">
      <c r="A19" s="8" t="s">
        <v>66</v>
      </c>
      <c r="B19" s="8" t="s">
        <v>294</v>
      </c>
      <c r="C19" s="9">
        <v>32</v>
      </c>
      <c r="D19" s="9">
        <v>31.1</v>
      </c>
      <c r="E19" s="22">
        <v>26</v>
      </c>
    </row>
    <row r="20" spans="1:7" ht="15" x14ac:dyDescent="0.25">
      <c r="A20" s="8" t="s">
        <v>67</v>
      </c>
      <c r="B20" s="8" t="s">
        <v>295</v>
      </c>
      <c r="C20" s="9">
        <v>104</v>
      </c>
      <c r="D20" s="9">
        <v>95.4</v>
      </c>
      <c r="E20" s="22">
        <v>85.5</v>
      </c>
    </row>
    <row r="21" spans="1:7" ht="15" x14ac:dyDescent="0.25">
      <c r="A21" s="8" t="s">
        <v>68</v>
      </c>
      <c r="B21" s="8" t="s">
        <v>69</v>
      </c>
      <c r="C21" s="9">
        <v>321.10000000000002</v>
      </c>
      <c r="D21" s="9">
        <v>309.89999999999998</v>
      </c>
      <c r="E21" s="22">
        <v>271.5</v>
      </c>
    </row>
    <row r="22" spans="1:7" ht="15" x14ac:dyDescent="0.25">
      <c r="A22" s="8" t="s">
        <v>70</v>
      </c>
      <c r="B22" s="8" t="s">
        <v>296</v>
      </c>
      <c r="C22" s="9">
        <v>39.1</v>
      </c>
      <c r="D22" s="9">
        <v>36.200000000000003</v>
      </c>
      <c r="E22" s="22">
        <v>22.6</v>
      </c>
    </row>
    <row r="23" spans="1:7" ht="15" x14ac:dyDescent="0.25">
      <c r="A23" s="8" t="s">
        <v>71</v>
      </c>
      <c r="B23" s="8" t="s">
        <v>72</v>
      </c>
      <c r="C23" s="9">
        <v>112.5</v>
      </c>
      <c r="D23" s="9">
        <v>29</v>
      </c>
      <c r="E23" s="22">
        <v>6.2</v>
      </c>
    </row>
    <row r="24" spans="1:7" ht="15" x14ac:dyDescent="0.25">
      <c r="A24" s="8" t="s">
        <v>73</v>
      </c>
      <c r="B24" s="8" t="s">
        <v>74</v>
      </c>
      <c r="C24" s="9">
        <v>246.4</v>
      </c>
      <c r="D24" s="9">
        <v>306.2</v>
      </c>
      <c r="E24" s="22">
        <v>274.7</v>
      </c>
      <c r="G24" s="30"/>
    </row>
    <row r="25" spans="1:7" ht="15" x14ac:dyDescent="0.25">
      <c r="A25" s="8" t="s">
        <v>75</v>
      </c>
      <c r="B25" s="8" t="s">
        <v>76</v>
      </c>
      <c r="C25" s="9">
        <v>0.4</v>
      </c>
      <c r="D25" s="9">
        <v>0.5</v>
      </c>
      <c r="E25" s="22">
        <v>0.3</v>
      </c>
    </row>
    <row r="26" spans="1:7" ht="15" x14ac:dyDescent="0.25">
      <c r="A26" s="8" t="s">
        <v>77</v>
      </c>
      <c r="B26" s="8" t="s">
        <v>297</v>
      </c>
      <c r="C26" s="9" t="s">
        <v>359</v>
      </c>
      <c r="D26" s="9" t="s">
        <v>360</v>
      </c>
      <c r="E26" s="22" t="s">
        <v>361</v>
      </c>
      <c r="G26" s="30"/>
    </row>
    <row r="27" spans="1:7" ht="15" x14ac:dyDescent="0.25">
      <c r="A27" s="8" t="s">
        <v>78</v>
      </c>
      <c r="B27" s="8" t="s">
        <v>79</v>
      </c>
      <c r="C27" s="9">
        <v>92.5</v>
      </c>
      <c r="D27" s="9">
        <v>47.8</v>
      </c>
      <c r="E27" s="22">
        <v>35.1</v>
      </c>
    </row>
    <row r="28" spans="1:7" ht="15" x14ac:dyDescent="0.25">
      <c r="A28" s="8" t="s">
        <v>80</v>
      </c>
      <c r="B28" s="31" t="s">
        <v>81</v>
      </c>
      <c r="C28" s="9">
        <v>23.5</v>
      </c>
      <c r="D28" s="9">
        <v>26.1</v>
      </c>
      <c r="E28" s="22">
        <v>16.2</v>
      </c>
    </row>
    <row r="29" spans="1:7" ht="15" x14ac:dyDescent="0.25">
      <c r="A29" s="8" t="s">
        <v>82</v>
      </c>
      <c r="B29" s="8" t="s">
        <v>83</v>
      </c>
      <c r="C29" s="9" t="s">
        <v>364</v>
      </c>
      <c r="D29" s="9" t="s">
        <v>363</v>
      </c>
      <c r="E29" s="22" t="s">
        <v>362</v>
      </c>
    </row>
    <row r="30" spans="1:7" ht="15" x14ac:dyDescent="0.25">
      <c r="A30" s="8" t="s">
        <v>84</v>
      </c>
      <c r="B30" s="8" t="s">
        <v>85</v>
      </c>
      <c r="C30" s="9">
        <v>160</v>
      </c>
      <c r="D30" s="9">
        <v>185.9</v>
      </c>
      <c r="E30" s="22">
        <v>174.7</v>
      </c>
    </row>
    <row r="31" spans="1:7" ht="15" x14ac:dyDescent="0.25">
      <c r="A31" s="8" t="s">
        <v>86</v>
      </c>
      <c r="B31" s="8" t="s">
        <v>87</v>
      </c>
      <c r="C31" s="9">
        <v>113</v>
      </c>
      <c r="D31" s="9">
        <v>94.6</v>
      </c>
      <c r="E31" s="22">
        <v>43.2</v>
      </c>
    </row>
    <row r="32" spans="1:7" ht="15" x14ac:dyDescent="0.25">
      <c r="A32" s="8" t="s">
        <v>88</v>
      </c>
      <c r="B32" s="8" t="s">
        <v>89</v>
      </c>
      <c r="C32" s="9" t="s">
        <v>365</v>
      </c>
      <c r="D32" s="9" t="s">
        <v>366</v>
      </c>
      <c r="E32" s="22">
        <v>369.5</v>
      </c>
    </row>
    <row r="33" spans="1:5" ht="14.25" x14ac:dyDescent="0.2">
      <c r="A33" s="28" t="s">
        <v>90</v>
      </c>
      <c r="B33" s="28" t="s">
        <v>91</v>
      </c>
      <c r="C33" s="29">
        <f>SUM(C34)</f>
        <v>16.3</v>
      </c>
      <c r="D33" s="29">
        <f>SUM(D34)</f>
        <v>18</v>
      </c>
      <c r="E33" s="29">
        <f>SUM(E34)</f>
        <v>16.5</v>
      </c>
    </row>
    <row r="34" spans="1:5" ht="15" x14ac:dyDescent="0.25">
      <c r="A34" s="8" t="s">
        <v>92</v>
      </c>
      <c r="B34" s="10" t="s">
        <v>93</v>
      </c>
      <c r="C34" s="9">
        <v>16.3</v>
      </c>
      <c r="D34" s="9">
        <v>18</v>
      </c>
      <c r="E34" s="22">
        <v>16.5</v>
      </c>
    </row>
    <row r="35" spans="1:5" ht="14.25" x14ac:dyDescent="0.2">
      <c r="A35" s="28" t="s">
        <v>306</v>
      </c>
      <c r="B35" s="28" t="s">
        <v>307</v>
      </c>
      <c r="C35" s="29">
        <f>SUM(C36)</f>
        <v>21.8</v>
      </c>
      <c r="D35" s="29">
        <f>SUM(D36)</f>
        <v>34</v>
      </c>
      <c r="E35" s="29">
        <f>SUM(E36)</f>
        <v>34</v>
      </c>
    </row>
    <row r="36" spans="1:5" ht="15" x14ac:dyDescent="0.25">
      <c r="A36" s="8" t="s">
        <v>308</v>
      </c>
      <c r="B36" s="10" t="s">
        <v>309</v>
      </c>
      <c r="C36" s="9">
        <v>21.8</v>
      </c>
      <c r="D36" s="9">
        <v>34</v>
      </c>
      <c r="E36" s="22">
        <v>34</v>
      </c>
    </row>
    <row r="37" spans="1:5" ht="14.25" x14ac:dyDescent="0.2">
      <c r="A37" s="28" t="s">
        <v>94</v>
      </c>
      <c r="B37" s="28" t="s">
        <v>95</v>
      </c>
      <c r="C37" s="29" t="s">
        <v>369</v>
      </c>
      <c r="D37" s="29" t="s">
        <v>368</v>
      </c>
      <c r="E37" s="29" t="s">
        <v>367</v>
      </c>
    </row>
    <row r="38" spans="1:5" ht="15" x14ac:dyDescent="0.25">
      <c r="A38" s="32" t="s">
        <v>96</v>
      </c>
      <c r="B38" s="33" t="s">
        <v>97</v>
      </c>
      <c r="C38" s="34" t="s">
        <v>370</v>
      </c>
      <c r="D38" s="34" t="s">
        <v>371</v>
      </c>
      <c r="E38" s="34" t="s">
        <v>372</v>
      </c>
    </row>
    <row r="39" spans="1:5" ht="15" x14ac:dyDescent="0.25">
      <c r="A39" s="8" t="s">
        <v>98</v>
      </c>
      <c r="B39" s="8" t="s">
        <v>99</v>
      </c>
      <c r="C39" s="9" t="s">
        <v>375</v>
      </c>
      <c r="D39" s="9" t="s">
        <v>374</v>
      </c>
      <c r="E39" s="22" t="s">
        <v>373</v>
      </c>
    </row>
    <row r="40" spans="1:5" ht="15" x14ac:dyDescent="0.25">
      <c r="A40" s="8" t="s">
        <v>100</v>
      </c>
      <c r="B40" s="8" t="s">
        <v>101</v>
      </c>
      <c r="C40" s="9" t="s">
        <v>376</v>
      </c>
      <c r="D40" s="9" t="s">
        <v>377</v>
      </c>
      <c r="E40" s="22" t="s">
        <v>378</v>
      </c>
    </row>
    <row r="41" spans="1:5" ht="15" x14ac:dyDescent="0.25">
      <c r="A41" s="32" t="s">
        <v>102</v>
      </c>
      <c r="B41" s="33" t="s">
        <v>103</v>
      </c>
      <c r="C41" s="34">
        <f>SUM(C42)</f>
        <v>216.6</v>
      </c>
      <c r="D41" s="34">
        <f>SUM(D42)</f>
        <v>683.6</v>
      </c>
      <c r="E41" s="34">
        <f>SUM(E42)</f>
        <v>647.70000000000005</v>
      </c>
    </row>
    <row r="42" spans="1:5" ht="15" x14ac:dyDescent="0.25">
      <c r="A42" s="8" t="s">
        <v>104</v>
      </c>
      <c r="B42" s="8" t="s">
        <v>105</v>
      </c>
      <c r="C42" s="9">
        <v>216.6</v>
      </c>
      <c r="D42" s="9">
        <v>683.6</v>
      </c>
      <c r="E42" s="22">
        <v>647.70000000000005</v>
      </c>
    </row>
    <row r="43" spans="1:5" ht="14.25" x14ac:dyDescent="0.2">
      <c r="A43" s="28" t="s">
        <v>106</v>
      </c>
      <c r="B43" s="28" t="s">
        <v>107</v>
      </c>
      <c r="C43" s="29" t="s">
        <v>383</v>
      </c>
      <c r="D43" s="29" t="s">
        <v>382</v>
      </c>
      <c r="E43" s="29" t="s">
        <v>379</v>
      </c>
    </row>
    <row r="44" spans="1:5" ht="15" x14ac:dyDescent="0.25">
      <c r="A44" s="8" t="s">
        <v>108</v>
      </c>
      <c r="B44" s="10" t="s">
        <v>109</v>
      </c>
      <c r="C44" s="9" t="s">
        <v>384</v>
      </c>
      <c r="D44" s="11" t="s">
        <v>381</v>
      </c>
      <c r="E44" s="22" t="s">
        <v>380</v>
      </c>
    </row>
    <row r="45" spans="1:5" ht="15" x14ac:dyDescent="0.25">
      <c r="A45" s="8" t="s">
        <v>110</v>
      </c>
      <c r="B45" s="10" t="s">
        <v>111</v>
      </c>
      <c r="C45" s="9">
        <v>200</v>
      </c>
      <c r="D45" s="9">
        <v>515.29999999999995</v>
      </c>
      <c r="E45" s="22">
        <v>290.39999999999998</v>
      </c>
    </row>
    <row r="46" spans="1:5" ht="14.25" x14ac:dyDescent="0.2">
      <c r="A46" s="35" t="s">
        <v>112</v>
      </c>
      <c r="B46" s="36" t="s">
        <v>298</v>
      </c>
      <c r="C46" s="37" t="s">
        <v>393</v>
      </c>
      <c r="D46" s="37" t="s">
        <v>394</v>
      </c>
      <c r="E46" s="37" t="s">
        <v>399</v>
      </c>
    </row>
    <row r="47" spans="1:5" ht="14.25" x14ac:dyDescent="0.2">
      <c r="A47" s="35" t="s">
        <v>113</v>
      </c>
      <c r="B47" s="38" t="s">
        <v>114</v>
      </c>
      <c r="C47" s="29" t="s">
        <v>392</v>
      </c>
      <c r="D47" s="29" t="s">
        <v>395</v>
      </c>
      <c r="E47" s="29" t="s">
        <v>398</v>
      </c>
    </row>
    <row r="48" spans="1:5" ht="14.25" x14ac:dyDescent="0.2">
      <c r="A48" s="35" t="s">
        <v>115</v>
      </c>
      <c r="B48" s="36" t="s">
        <v>116</v>
      </c>
      <c r="C48" s="37" t="s">
        <v>391</v>
      </c>
      <c r="D48" s="37" t="s">
        <v>396</v>
      </c>
      <c r="E48" s="37" t="s">
        <v>397</v>
      </c>
    </row>
    <row r="49" spans="1:7" ht="15" x14ac:dyDescent="0.25">
      <c r="A49" s="8" t="s">
        <v>117</v>
      </c>
      <c r="B49" s="10" t="s">
        <v>118</v>
      </c>
      <c r="C49" s="9">
        <v>7</v>
      </c>
      <c r="D49" s="9">
        <v>7</v>
      </c>
      <c r="E49" s="9">
        <v>6.1</v>
      </c>
    </row>
    <row r="50" spans="1:7" ht="15" x14ac:dyDescent="0.25">
      <c r="A50" s="8" t="s">
        <v>119</v>
      </c>
      <c r="B50" s="10" t="s">
        <v>120</v>
      </c>
      <c r="C50" s="9">
        <v>399.3</v>
      </c>
      <c r="D50" s="9">
        <v>230.4</v>
      </c>
      <c r="E50" s="22">
        <v>149.19999999999999</v>
      </c>
    </row>
    <row r="51" spans="1:7" ht="15" x14ac:dyDescent="0.25">
      <c r="A51" s="8" t="s">
        <v>121</v>
      </c>
      <c r="B51" s="8" t="s">
        <v>122</v>
      </c>
      <c r="C51" s="9" t="s">
        <v>385</v>
      </c>
      <c r="D51" s="9" t="s">
        <v>386</v>
      </c>
      <c r="E51" s="22" t="s">
        <v>387</v>
      </c>
    </row>
    <row r="52" spans="1:7" ht="15" x14ac:dyDescent="0.25">
      <c r="A52" s="8" t="s">
        <v>123</v>
      </c>
      <c r="B52" s="8" t="s">
        <v>124</v>
      </c>
      <c r="C52" s="9" t="s">
        <v>390</v>
      </c>
      <c r="D52" s="9" t="s">
        <v>389</v>
      </c>
      <c r="E52" s="22" t="s">
        <v>388</v>
      </c>
    </row>
    <row r="53" spans="1:7" ht="15" x14ac:dyDescent="0.25">
      <c r="A53" s="8" t="s">
        <v>125</v>
      </c>
      <c r="B53" s="8" t="s">
        <v>126</v>
      </c>
      <c r="C53" s="9">
        <v>120.1</v>
      </c>
      <c r="D53" s="9">
        <v>144</v>
      </c>
      <c r="E53" s="22">
        <v>143.80000000000001</v>
      </c>
    </row>
    <row r="54" spans="1:7" ht="15" x14ac:dyDescent="0.25">
      <c r="A54" s="8" t="s">
        <v>127</v>
      </c>
      <c r="B54" s="8" t="s">
        <v>128</v>
      </c>
      <c r="C54" s="9">
        <v>168</v>
      </c>
      <c r="D54" s="9">
        <v>228.6</v>
      </c>
      <c r="E54" s="22">
        <v>151.80000000000001</v>
      </c>
    </row>
    <row r="55" spans="1:7" ht="15" x14ac:dyDescent="0.25">
      <c r="A55" s="8" t="s">
        <v>310</v>
      </c>
      <c r="B55" s="8" t="s">
        <v>311</v>
      </c>
      <c r="C55" s="9">
        <v>188.3</v>
      </c>
      <c r="D55" s="9">
        <v>66.7</v>
      </c>
      <c r="E55" s="22">
        <v>57.7</v>
      </c>
    </row>
    <row r="56" spans="1:7" ht="15" x14ac:dyDescent="0.25">
      <c r="A56" s="8" t="s">
        <v>129</v>
      </c>
      <c r="B56" s="8" t="s">
        <v>130</v>
      </c>
      <c r="C56" s="9">
        <v>290</v>
      </c>
      <c r="D56" s="9">
        <v>131.1</v>
      </c>
      <c r="E56" s="22">
        <v>102.7</v>
      </c>
      <c r="G56" s="30"/>
    </row>
    <row r="57" spans="1:7" ht="14.25" x14ac:dyDescent="0.2">
      <c r="A57" s="28" t="s">
        <v>131</v>
      </c>
      <c r="B57" s="38" t="s">
        <v>132</v>
      </c>
      <c r="C57" s="29">
        <f t="shared" ref="C57:D57" si="0">SUM(C58:C59)</f>
        <v>17</v>
      </c>
      <c r="D57" s="29">
        <f t="shared" si="0"/>
        <v>30.6</v>
      </c>
      <c r="E57" s="29">
        <f>SUM(E58:E59)</f>
        <v>25.599999999999998</v>
      </c>
    </row>
    <row r="58" spans="1:7" ht="30" x14ac:dyDescent="0.25">
      <c r="A58" s="39" t="s">
        <v>133</v>
      </c>
      <c r="B58" s="10" t="s">
        <v>134</v>
      </c>
      <c r="C58" s="40">
        <v>11</v>
      </c>
      <c r="D58" s="40">
        <v>23</v>
      </c>
      <c r="E58" s="40">
        <v>22.9</v>
      </c>
    </row>
    <row r="59" spans="1:7" ht="15" x14ac:dyDescent="0.25">
      <c r="A59" s="8" t="s">
        <v>135</v>
      </c>
      <c r="B59" s="10" t="s">
        <v>136</v>
      </c>
      <c r="C59" s="9">
        <v>6</v>
      </c>
      <c r="D59" s="9">
        <v>7.6</v>
      </c>
      <c r="E59" s="22">
        <v>2.7</v>
      </c>
    </row>
    <row r="60" spans="1:7" ht="28.5" x14ac:dyDescent="0.2">
      <c r="A60" s="60" t="s">
        <v>299</v>
      </c>
      <c r="B60" s="38" t="s">
        <v>302</v>
      </c>
      <c r="C60" s="29">
        <f>SUM(C61)</f>
        <v>220</v>
      </c>
      <c r="D60" s="29">
        <f>SUM(D61)</f>
        <v>441.3</v>
      </c>
      <c r="E60" s="29">
        <f>SUM(E61)</f>
        <v>441</v>
      </c>
    </row>
    <row r="61" spans="1:7" ht="15" x14ac:dyDescent="0.25">
      <c r="A61" s="8" t="s">
        <v>300</v>
      </c>
      <c r="B61" s="10" t="s">
        <v>301</v>
      </c>
      <c r="C61" s="9">
        <v>220</v>
      </c>
      <c r="D61" s="9">
        <v>441.3</v>
      </c>
      <c r="E61" s="22">
        <v>441</v>
      </c>
    </row>
    <row r="62" spans="1:7" ht="14.25" x14ac:dyDescent="0.2">
      <c r="A62" s="60" t="s">
        <v>137</v>
      </c>
      <c r="B62" s="38" t="s">
        <v>138</v>
      </c>
      <c r="C62" s="29">
        <f>SUM(C63)</f>
        <v>371.7</v>
      </c>
      <c r="D62" s="29">
        <f>SUM(D63)</f>
        <v>415.6</v>
      </c>
      <c r="E62" s="29">
        <f>SUM(E63)</f>
        <v>413.3</v>
      </c>
    </row>
    <row r="63" spans="1:7" ht="15" x14ac:dyDescent="0.25">
      <c r="A63" s="8" t="s">
        <v>139</v>
      </c>
      <c r="B63" s="10" t="s">
        <v>140</v>
      </c>
      <c r="C63" s="9">
        <v>371.7</v>
      </c>
      <c r="D63" s="9">
        <v>415.6</v>
      </c>
      <c r="E63" s="22">
        <v>413.3</v>
      </c>
    </row>
    <row r="64" spans="1:7" s="43" customFormat="1" ht="18" customHeight="1" x14ac:dyDescent="0.2">
      <c r="A64" s="85" t="s">
        <v>141</v>
      </c>
      <c r="B64" s="85"/>
      <c r="C64" s="42" t="s">
        <v>402</v>
      </c>
      <c r="D64" s="42" t="s">
        <v>401</v>
      </c>
      <c r="E64" s="42" t="s">
        <v>400</v>
      </c>
    </row>
    <row r="66" spans="2:3" x14ac:dyDescent="0.2">
      <c r="B66" s="86"/>
      <c r="C66" s="86"/>
    </row>
  </sheetData>
  <sheetProtection selectLockedCells="1" selectUnlockedCells="1"/>
  <mergeCells count="12">
    <mergeCell ref="D10:D12"/>
    <mergeCell ref="E10:E12"/>
    <mergeCell ref="A64:B64"/>
    <mergeCell ref="B66:C66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V47"/>
  <sheetViews>
    <sheetView workbookViewId="0">
      <selection activeCell="L3" sqref="L3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44" customWidth="1"/>
    <col min="18" max="18" width="11.42578125" customWidth="1"/>
    <col min="19" max="19" width="9.42578125" customWidth="1"/>
    <col min="20" max="20" width="9.5703125" bestFit="1" customWidth="1"/>
  </cols>
  <sheetData>
    <row r="1" spans="1:20" ht="15.75" x14ac:dyDescent="0.25">
      <c r="A1" s="25"/>
      <c r="B1" s="25"/>
      <c r="C1" s="25"/>
      <c r="D1" s="25"/>
      <c r="E1" s="25"/>
      <c r="F1" s="25"/>
      <c r="G1" s="45"/>
      <c r="H1" s="45"/>
      <c r="I1" s="45"/>
      <c r="L1" s="46" t="s">
        <v>45</v>
      </c>
      <c r="M1" s="46"/>
      <c r="N1" s="46"/>
    </row>
    <row r="2" spans="1:20" ht="15.75" customHeight="1" x14ac:dyDescent="0.25">
      <c r="A2" s="27" t="s">
        <v>142</v>
      </c>
      <c r="B2" s="27"/>
      <c r="C2" s="27"/>
      <c r="D2" s="27"/>
      <c r="E2" s="27"/>
      <c r="F2" s="27"/>
      <c r="G2" s="47"/>
      <c r="H2" s="47"/>
      <c r="I2" s="47"/>
      <c r="L2" s="88" t="s">
        <v>47</v>
      </c>
      <c r="M2" s="88"/>
      <c r="N2" s="88"/>
    </row>
    <row r="3" spans="1:20" ht="15.75" x14ac:dyDescent="0.25">
      <c r="A3" s="25"/>
      <c r="B3" s="25"/>
      <c r="C3" s="25"/>
      <c r="D3" s="25"/>
      <c r="E3" s="25"/>
      <c r="F3" s="25"/>
      <c r="G3" s="45"/>
      <c r="H3" s="45"/>
      <c r="I3" s="45"/>
      <c r="L3" s="46" t="s">
        <v>525</v>
      </c>
      <c r="M3" s="46"/>
      <c r="N3" s="46"/>
    </row>
    <row r="4" spans="1:20" ht="15.75" x14ac:dyDescent="0.25">
      <c r="A4" s="1"/>
      <c r="B4" s="1"/>
      <c r="C4" s="1"/>
      <c r="D4" s="1"/>
      <c r="E4" s="1"/>
      <c r="F4" s="1"/>
      <c r="G4" s="48"/>
      <c r="H4" s="48"/>
      <c r="I4" s="48"/>
      <c r="J4" s="48"/>
      <c r="K4" s="48"/>
      <c r="L4" s="48"/>
      <c r="M4" s="48"/>
      <c r="N4" s="48"/>
      <c r="O4" s="48"/>
    </row>
    <row r="5" spans="1:20" ht="15.75" x14ac:dyDescent="0.25">
      <c r="A5" s="1"/>
      <c r="B5" s="1"/>
      <c r="C5" s="1"/>
      <c r="D5" s="1"/>
      <c r="E5" s="1"/>
      <c r="F5" s="1"/>
      <c r="G5" s="48"/>
      <c r="H5" s="48"/>
      <c r="I5" s="48"/>
      <c r="J5" s="48"/>
      <c r="K5" s="48"/>
      <c r="L5" s="48"/>
      <c r="M5" s="48"/>
      <c r="N5" s="48"/>
      <c r="O5" s="48"/>
    </row>
    <row r="6" spans="1:20" ht="15.75" customHeight="1" x14ac:dyDescent="0.25">
      <c r="A6" s="79" t="s">
        <v>313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20" ht="15.75" x14ac:dyDescent="0.25">
      <c r="A7" s="1"/>
      <c r="B7" s="1"/>
      <c r="C7" s="1"/>
      <c r="D7" s="1"/>
      <c r="E7" s="1"/>
      <c r="F7" s="1"/>
      <c r="G7" s="48"/>
      <c r="H7" s="48"/>
      <c r="I7" s="48"/>
      <c r="J7" s="48"/>
      <c r="K7" s="48"/>
      <c r="L7" s="48"/>
      <c r="M7" s="48"/>
      <c r="N7" s="48"/>
      <c r="O7" s="48"/>
    </row>
    <row r="8" spans="1:20" ht="15.75" x14ac:dyDescent="0.25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20" ht="15.75" customHeight="1" x14ac:dyDescent="0.2">
      <c r="A9" s="83" t="s">
        <v>143</v>
      </c>
      <c r="B9" s="84" t="s">
        <v>144</v>
      </c>
      <c r="C9" s="89" t="s">
        <v>145</v>
      </c>
      <c r="D9" s="84" t="s">
        <v>51</v>
      </c>
      <c r="E9" s="84"/>
      <c r="F9" s="84"/>
      <c r="G9" s="90" t="s">
        <v>146</v>
      </c>
      <c r="H9" s="90"/>
      <c r="I9" s="90"/>
      <c r="J9" s="90"/>
      <c r="K9" s="90"/>
      <c r="L9" s="90"/>
      <c r="M9" s="90"/>
      <c r="N9" s="90"/>
      <c r="O9" s="90"/>
    </row>
    <row r="10" spans="1:20" ht="15.75" customHeight="1" x14ac:dyDescent="0.2">
      <c r="A10" s="83"/>
      <c r="B10" s="84"/>
      <c r="C10" s="84"/>
      <c r="D10" s="91" t="s">
        <v>2</v>
      </c>
      <c r="E10" s="91" t="s">
        <v>3</v>
      </c>
      <c r="F10" s="91" t="s">
        <v>147</v>
      </c>
      <c r="G10" s="90" t="s">
        <v>148</v>
      </c>
      <c r="H10" s="90"/>
      <c r="I10" s="90"/>
      <c r="J10" s="90"/>
      <c r="K10" s="90"/>
      <c r="L10" s="90"/>
      <c r="M10" s="90" t="s">
        <v>149</v>
      </c>
      <c r="N10" s="90"/>
      <c r="O10" s="90"/>
    </row>
    <row r="11" spans="1:20" ht="12.75" customHeight="1" x14ac:dyDescent="0.2">
      <c r="A11" s="83"/>
      <c r="B11" s="83"/>
      <c r="C11" s="83"/>
      <c r="D11" s="91"/>
      <c r="E11" s="91"/>
      <c r="F11" s="91"/>
      <c r="G11" s="92" t="s">
        <v>150</v>
      </c>
      <c r="H11" s="92"/>
      <c r="I11" s="92"/>
      <c r="J11" s="92" t="s">
        <v>151</v>
      </c>
      <c r="K11" s="92"/>
      <c r="L11" s="92"/>
      <c r="M11" s="93" t="s">
        <v>2</v>
      </c>
      <c r="N11" s="93" t="s">
        <v>3</v>
      </c>
      <c r="O11" s="93" t="s">
        <v>147</v>
      </c>
    </row>
    <row r="12" spans="1:20" ht="13.5" customHeight="1" x14ac:dyDescent="0.2">
      <c r="A12" s="83"/>
      <c r="B12" s="83"/>
      <c r="C12" s="83"/>
      <c r="D12" s="91"/>
      <c r="E12" s="91"/>
      <c r="F12" s="91"/>
      <c r="G12" s="93" t="s">
        <v>2</v>
      </c>
      <c r="H12" s="93" t="s">
        <v>3</v>
      </c>
      <c r="I12" s="93" t="s">
        <v>147</v>
      </c>
      <c r="J12" s="93" t="s">
        <v>2</v>
      </c>
      <c r="K12" s="93" t="s">
        <v>3</v>
      </c>
      <c r="L12" s="93" t="s">
        <v>147</v>
      </c>
      <c r="M12" s="93"/>
      <c r="N12" s="93"/>
      <c r="O12" s="93"/>
    </row>
    <row r="13" spans="1:20" ht="67.5" customHeight="1" x14ac:dyDescent="0.2">
      <c r="A13" s="83"/>
      <c r="B13" s="83"/>
      <c r="C13" s="83"/>
      <c r="D13" s="91"/>
      <c r="E13" s="91"/>
      <c r="F13" s="91"/>
      <c r="G13" s="93"/>
      <c r="H13" s="93"/>
      <c r="I13" s="93"/>
      <c r="J13" s="93"/>
      <c r="K13" s="93"/>
      <c r="L13" s="93"/>
      <c r="M13" s="93"/>
      <c r="N13" s="93"/>
      <c r="O13" s="93"/>
    </row>
    <row r="14" spans="1:20" ht="15" x14ac:dyDescent="0.25">
      <c r="A14" s="8" t="s">
        <v>152</v>
      </c>
      <c r="B14" s="8" t="s">
        <v>153</v>
      </c>
      <c r="C14" s="49" t="s">
        <v>154</v>
      </c>
      <c r="D14" s="9" t="s">
        <v>403</v>
      </c>
      <c r="E14" s="9" t="s">
        <v>404</v>
      </c>
      <c r="F14" s="22" t="s">
        <v>502</v>
      </c>
      <c r="G14" s="22" t="s">
        <v>405</v>
      </c>
      <c r="H14" s="22" t="s">
        <v>406</v>
      </c>
      <c r="I14" s="22" t="s">
        <v>495</v>
      </c>
      <c r="J14" s="22" t="s">
        <v>407</v>
      </c>
      <c r="K14" s="22" t="s">
        <v>408</v>
      </c>
      <c r="L14" s="22" t="s">
        <v>490</v>
      </c>
      <c r="M14" s="22">
        <v>609.70000000000005</v>
      </c>
      <c r="N14" s="22">
        <v>616.5</v>
      </c>
      <c r="O14" s="22">
        <v>593.79999999999995</v>
      </c>
      <c r="R14" s="63"/>
      <c r="S14" s="62"/>
      <c r="T14" s="62"/>
    </row>
    <row r="15" spans="1:20" ht="15" x14ac:dyDescent="0.25">
      <c r="A15" s="8" t="s">
        <v>54</v>
      </c>
      <c r="B15" s="8" t="s">
        <v>155</v>
      </c>
      <c r="C15" s="49" t="s">
        <v>156</v>
      </c>
      <c r="D15" s="9">
        <v>30.1</v>
      </c>
      <c r="E15" s="9">
        <v>29.8</v>
      </c>
      <c r="F15" s="22">
        <f t="shared" ref="F15:F20" si="0">SUM(I15+O15)</f>
        <v>28.8</v>
      </c>
      <c r="G15" s="22">
        <v>30.1</v>
      </c>
      <c r="H15" s="22">
        <v>29.8</v>
      </c>
      <c r="I15" s="22">
        <v>28.8</v>
      </c>
      <c r="J15" s="22">
        <v>25.9</v>
      </c>
      <c r="K15" s="22">
        <v>26.1</v>
      </c>
      <c r="L15" s="22">
        <v>25.4</v>
      </c>
      <c r="M15" s="22"/>
      <c r="N15" s="22"/>
      <c r="O15" s="22"/>
      <c r="R15" s="62"/>
      <c r="S15" s="62"/>
      <c r="T15" s="62"/>
    </row>
    <row r="16" spans="1:20" ht="15" x14ac:dyDescent="0.25">
      <c r="A16" s="8" t="s">
        <v>112</v>
      </c>
      <c r="B16" s="10" t="s">
        <v>157</v>
      </c>
      <c r="C16" s="49" t="s">
        <v>158</v>
      </c>
      <c r="D16" s="9">
        <v>932.5</v>
      </c>
      <c r="E16" s="9">
        <v>932.9</v>
      </c>
      <c r="F16" s="22">
        <f t="shared" si="0"/>
        <v>933</v>
      </c>
      <c r="G16" s="22">
        <v>914.5</v>
      </c>
      <c r="H16" s="22">
        <v>914.9</v>
      </c>
      <c r="I16" s="22">
        <v>915</v>
      </c>
      <c r="J16" s="22">
        <v>828.2</v>
      </c>
      <c r="K16" s="22">
        <v>820.5</v>
      </c>
      <c r="L16" s="22">
        <v>820.5</v>
      </c>
      <c r="M16" s="22">
        <v>18</v>
      </c>
      <c r="N16" s="22">
        <v>18</v>
      </c>
      <c r="O16" s="22">
        <v>18</v>
      </c>
      <c r="R16" s="62"/>
      <c r="S16" s="62"/>
      <c r="T16" s="62"/>
    </row>
    <row r="17" spans="1:20" ht="15" x14ac:dyDescent="0.25">
      <c r="A17" s="8" t="s">
        <v>159</v>
      </c>
      <c r="B17" s="8" t="s">
        <v>160</v>
      </c>
      <c r="C17" s="49" t="s">
        <v>161</v>
      </c>
      <c r="D17" s="9" t="s">
        <v>409</v>
      </c>
      <c r="E17" s="9" t="s">
        <v>410</v>
      </c>
      <c r="F17" s="22" t="s">
        <v>503</v>
      </c>
      <c r="G17" s="22" t="s">
        <v>411</v>
      </c>
      <c r="H17" s="22" t="s">
        <v>412</v>
      </c>
      <c r="I17" s="22" t="s">
        <v>496</v>
      </c>
      <c r="J17" s="22">
        <v>367.3</v>
      </c>
      <c r="K17" s="22">
        <v>368.2</v>
      </c>
      <c r="L17" s="22">
        <v>326.8</v>
      </c>
      <c r="M17" s="22" t="s">
        <v>413</v>
      </c>
      <c r="N17" s="22" t="s">
        <v>414</v>
      </c>
      <c r="O17" s="22" t="s">
        <v>483</v>
      </c>
      <c r="R17" s="62"/>
      <c r="S17" s="62"/>
      <c r="T17" s="62"/>
    </row>
    <row r="18" spans="1:20" ht="15" x14ac:dyDescent="0.25">
      <c r="A18" s="8" t="s">
        <v>162</v>
      </c>
      <c r="B18" s="8" t="s">
        <v>163</v>
      </c>
      <c r="C18" s="49" t="s">
        <v>164</v>
      </c>
      <c r="D18" s="9" t="s">
        <v>415</v>
      </c>
      <c r="E18" s="9" t="s">
        <v>416</v>
      </c>
      <c r="F18" s="22" t="s">
        <v>504</v>
      </c>
      <c r="G18" s="22" t="s">
        <v>417</v>
      </c>
      <c r="H18" s="22" t="s">
        <v>418</v>
      </c>
      <c r="I18" s="22" t="s">
        <v>497</v>
      </c>
      <c r="J18" s="22">
        <v>100.4</v>
      </c>
      <c r="K18" s="22">
        <v>101.2</v>
      </c>
      <c r="L18" s="22">
        <v>95.6</v>
      </c>
      <c r="M18" s="22" t="s">
        <v>419</v>
      </c>
      <c r="N18" s="22" t="s">
        <v>420</v>
      </c>
      <c r="O18" s="50" t="s">
        <v>484</v>
      </c>
      <c r="R18" s="62"/>
      <c r="S18" s="62"/>
      <c r="T18" s="62"/>
    </row>
    <row r="19" spans="1:20" ht="15" x14ac:dyDescent="0.25">
      <c r="A19" s="8" t="s">
        <v>165</v>
      </c>
      <c r="B19" s="8" t="s">
        <v>166</v>
      </c>
      <c r="C19" s="49" t="s">
        <v>167</v>
      </c>
      <c r="D19" s="9" t="s">
        <v>421</v>
      </c>
      <c r="E19" s="9" t="s">
        <v>422</v>
      </c>
      <c r="F19" s="22" t="s">
        <v>505</v>
      </c>
      <c r="G19" s="22">
        <v>781.5</v>
      </c>
      <c r="H19" s="22">
        <v>686.8</v>
      </c>
      <c r="I19" s="22">
        <v>523.29999999999995</v>
      </c>
      <c r="J19" s="22">
        <v>92.2</v>
      </c>
      <c r="K19" s="22">
        <v>99.6</v>
      </c>
      <c r="L19" s="22">
        <v>91.3</v>
      </c>
      <c r="M19" s="22">
        <v>783.9</v>
      </c>
      <c r="N19" s="22" t="s">
        <v>423</v>
      </c>
      <c r="O19" s="50" t="s">
        <v>485</v>
      </c>
      <c r="R19" s="62"/>
      <c r="S19" s="62"/>
      <c r="T19" s="62"/>
    </row>
    <row r="20" spans="1:20" ht="15" x14ac:dyDescent="0.25">
      <c r="A20" s="8" t="s">
        <v>168</v>
      </c>
      <c r="B20" s="8" t="s">
        <v>169</v>
      </c>
      <c r="C20" s="49" t="s">
        <v>170</v>
      </c>
      <c r="D20" s="9">
        <v>547.4</v>
      </c>
      <c r="E20" s="9">
        <v>529.4</v>
      </c>
      <c r="F20" s="22">
        <f t="shared" si="0"/>
        <v>504.5</v>
      </c>
      <c r="G20" s="22">
        <v>484.3</v>
      </c>
      <c r="H20" s="22">
        <v>490.9</v>
      </c>
      <c r="I20" s="22">
        <v>466.1</v>
      </c>
      <c r="J20" s="22">
        <v>271.7</v>
      </c>
      <c r="K20" s="22">
        <v>271.5</v>
      </c>
      <c r="L20" s="22">
        <v>266.89999999999998</v>
      </c>
      <c r="M20" s="22">
        <v>63.1</v>
      </c>
      <c r="N20" s="22">
        <v>38.5</v>
      </c>
      <c r="O20" s="50">
        <v>38.4</v>
      </c>
      <c r="R20" s="62"/>
      <c r="S20" s="62"/>
      <c r="T20" s="62"/>
    </row>
    <row r="21" spans="1:20" ht="15" x14ac:dyDescent="0.25">
      <c r="A21" s="8" t="s">
        <v>171</v>
      </c>
      <c r="B21" s="8" t="s">
        <v>172</v>
      </c>
      <c r="C21" s="49" t="s">
        <v>173</v>
      </c>
      <c r="D21" s="51" t="s">
        <v>424</v>
      </c>
      <c r="E21" s="51" t="s">
        <v>425</v>
      </c>
      <c r="F21" s="22" t="s">
        <v>506</v>
      </c>
      <c r="G21" s="52" t="s">
        <v>426</v>
      </c>
      <c r="H21" s="52" t="s">
        <v>427</v>
      </c>
      <c r="I21" s="52" t="s">
        <v>498</v>
      </c>
      <c r="J21" s="22" t="s">
        <v>428</v>
      </c>
      <c r="K21" s="22" t="s">
        <v>429</v>
      </c>
      <c r="L21" s="22" t="s">
        <v>491</v>
      </c>
      <c r="M21" s="22" t="s">
        <v>430</v>
      </c>
      <c r="N21" s="22" t="s">
        <v>431</v>
      </c>
      <c r="O21" s="22" t="s">
        <v>486</v>
      </c>
      <c r="R21" s="62"/>
      <c r="S21" s="62"/>
      <c r="T21" s="62"/>
    </row>
    <row r="22" spans="1:20" ht="15" x14ac:dyDescent="0.25">
      <c r="A22" s="8" t="s">
        <v>174</v>
      </c>
      <c r="B22" s="8" t="s">
        <v>175</v>
      </c>
      <c r="C22" s="49" t="s">
        <v>176</v>
      </c>
      <c r="D22" s="9" t="s">
        <v>432</v>
      </c>
      <c r="E22" s="9" t="s">
        <v>433</v>
      </c>
      <c r="F22" s="22" t="s">
        <v>507</v>
      </c>
      <c r="G22" s="22" t="s">
        <v>434</v>
      </c>
      <c r="H22" s="22" t="s">
        <v>435</v>
      </c>
      <c r="I22" s="22" t="s">
        <v>499</v>
      </c>
      <c r="J22" s="22" t="s">
        <v>436</v>
      </c>
      <c r="K22" s="22" t="s">
        <v>437</v>
      </c>
      <c r="L22" s="22" t="s">
        <v>492</v>
      </c>
      <c r="M22" s="22">
        <v>561.5</v>
      </c>
      <c r="N22" s="22" t="s">
        <v>438</v>
      </c>
      <c r="O22" s="22" t="s">
        <v>487</v>
      </c>
      <c r="R22" s="62"/>
      <c r="S22" s="62"/>
      <c r="T22" s="62"/>
    </row>
    <row r="23" spans="1:20" ht="15" x14ac:dyDescent="0.25">
      <c r="A23" s="8" t="s">
        <v>177</v>
      </c>
      <c r="B23" s="8" t="s">
        <v>178</v>
      </c>
      <c r="C23" s="49" t="s">
        <v>179</v>
      </c>
      <c r="D23" s="9" t="s">
        <v>439</v>
      </c>
      <c r="E23" s="9" t="s">
        <v>440</v>
      </c>
      <c r="F23" s="22" t="s">
        <v>508</v>
      </c>
      <c r="G23" s="22" t="s">
        <v>441</v>
      </c>
      <c r="H23" s="22" t="s">
        <v>442</v>
      </c>
      <c r="I23" s="22" t="s">
        <v>500</v>
      </c>
      <c r="J23" s="22" t="s">
        <v>443</v>
      </c>
      <c r="K23" s="22" t="s">
        <v>444</v>
      </c>
      <c r="L23" s="22" t="s">
        <v>493</v>
      </c>
      <c r="M23" s="22" t="s">
        <v>445</v>
      </c>
      <c r="N23" s="22" t="s">
        <v>446</v>
      </c>
      <c r="O23" s="22" t="s">
        <v>488</v>
      </c>
      <c r="R23" s="62"/>
      <c r="S23" s="62"/>
      <c r="T23" s="62"/>
    </row>
    <row r="24" spans="1:20" s="43" customFormat="1" ht="18" customHeight="1" x14ac:dyDescent="0.2">
      <c r="A24" s="85" t="s">
        <v>141</v>
      </c>
      <c r="B24" s="85"/>
      <c r="C24" s="41"/>
      <c r="D24" s="42" t="s">
        <v>402</v>
      </c>
      <c r="E24" s="42" t="s">
        <v>447</v>
      </c>
      <c r="F24" s="42" t="s">
        <v>509</v>
      </c>
      <c r="G24" s="42" t="s">
        <v>347</v>
      </c>
      <c r="H24" s="42" t="s">
        <v>448</v>
      </c>
      <c r="I24" s="42" t="s">
        <v>501</v>
      </c>
      <c r="J24" s="42" t="s">
        <v>353</v>
      </c>
      <c r="K24" s="42" t="s">
        <v>449</v>
      </c>
      <c r="L24" s="42" t="s">
        <v>494</v>
      </c>
      <c r="M24" s="42" t="s">
        <v>393</v>
      </c>
      <c r="N24" s="42" t="s">
        <v>450</v>
      </c>
      <c r="O24" s="42" t="s">
        <v>489</v>
      </c>
      <c r="R24" s="64"/>
      <c r="S24" s="64"/>
      <c r="T24" s="64"/>
    </row>
    <row r="25" spans="1:20" x14ac:dyDescent="0.2">
      <c r="F25" s="86"/>
      <c r="G25" s="86"/>
      <c r="H25" s="86"/>
      <c r="I25" s="86"/>
      <c r="J25" s="86"/>
      <c r="R25" s="62"/>
      <c r="S25" s="62"/>
      <c r="T25" s="62"/>
    </row>
    <row r="26" spans="1:20" x14ac:dyDescent="0.2">
      <c r="R26" s="62"/>
      <c r="S26" s="62"/>
      <c r="T26" s="62"/>
    </row>
    <row r="27" spans="1:20" x14ac:dyDescent="0.2">
      <c r="R27" s="62"/>
      <c r="S27" s="62"/>
      <c r="T27" s="62"/>
    </row>
    <row r="35" spans="18:22" x14ac:dyDescent="0.2">
      <c r="R35" s="65"/>
      <c r="S35" s="65"/>
      <c r="T35" s="65"/>
      <c r="U35" s="65"/>
      <c r="V35" s="65"/>
    </row>
    <row r="37" spans="18:22" x14ac:dyDescent="0.2">
      <c r="R37" s="65"/>
      <c r="S37" s="65"/>
      <c r="T37" s="65"/>
      <c r="U37" s="65"/>
      <c r="V37" s="65"/>
    </row>
    <row r="39" spans="18:22" x14ac:dyDescent="0.2">
      <c r="R39" s="65"/>
      <c r="S39" s="65"/>
      <c r="T39" s="65"/>
      <c r="U39" s="65"/>
      <c r="V39" s="65"/>
    </row>
    <row r="41" spans="18:22" x14ac:dyDescent="0.2">
      <c r="R41" s="65"/>
      <c r="S41" s="65"/>
      <c r="T41" s="65"/>
      <c r="U41" s="65"/>
      <c r="V41" s="65"/>
    </row>
    <row r="43" spans="18:22" x14ac:dyDescent="0.2">
      <c r="R43" s="65"/>
      <c r="S43" s="65"/>
      <c r="T43" s="65"/>
      <c r="U43" s="65"/>
      <c r="V43" s="65"/>
    </row>
    <row r="45" spans="18:22" x14ac:dyDescent="0.2">
      <c r="R45" s="65"/>
      <c r="S45" s="65"/>
      <c r="T45" s="65"/>
      <c r="U45" s="65"/>
      <c r="V45" s="65"/>
    </row>
    <row r="47" spans="18:22" x14ac:dyDescent="0.2">
      <c r="R47" s="65"/>
      <c r="S47" s="65"/>
      <c r="T47" s="65"/>
      <c r="U47" s="65"/>
      <c r="V47" s="65"/>
    </row>
  </sheetData>
  <sheetProtection selectLockedCells="1" selectUnlockedCells="1"/>
  <mergeCells count="26"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4"/>
  <sheetViews>
    <sheetView tabSelected="1" workbookViewId="0">
      <selection activeCell="F3" sqref="F3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74" customWidth="1"/>
    <col min="6" max="7" width="9.7109375" style="44" customWidth="1"/>
    <col min="8" max="8" width="9.7109375" style="67" customWidth="1"/>
    <col min="9" max="10" width="9.7109375" style="44" customWidth="1"/>
    <col min="11" max="11" width="9.7109375" style="67" customWidth="1"/>
    <col min="12" max="13" width="9.7109375" style="44" customWidth="1"/>
    <col min="14" max="14" width="9.7109375" style="67" customWidth="1"/>
    <col min="15" max="15" width="7.42578125" customWidth="1"/>
    <col min="18" max="18" width="9.5703125" bestFit="1" customWidth="1"/>
    <col min="19" max="19" width="9.7109375" customWidth="1"/>
    <col min="20" max="20" width="10.5703125" bestFit="1" customWidth="1"/>
  </cols>
  <sheetData>
    <row r="1" spans="1:20" ht="15.75" x14ac:dyDescent="0.25">
      <c r="A1" s="25"/>
      <c r="B1" s="25"/>
      <c r="C1" s="45"/>
      <c r="D1" s="45"/>
      <c r="E1" s="71"/>
      <c r="F1" s="45"/>
      <c r="G1" s="45"/>
      <c r="H1" s="69"/>
      <c r="K1" s="46" t="s">
        <v>45</v>
      </c>
      <c r="L1" s="46"/>
      <c r="M1" s="46"/>
    </row>
    <row r="2" spans="1:20" ht="15.75" customHeight="1" x14ac:dyDescent="0.25">
      <c r="A2" s="27" t="s">
        <v>142</v>
      </c>
      <c r="B2" s="27"/>
      <c r="C2" s="47"/>
      <c r="D2" s="47"/>
      <c r="E2" s="72"/>
      <c r="F2" s="47"/>
      <c r="G2" s="47"/>
      <c r="H2" s="70"/>
      <c r="J2" s="47"/>
      <c r="K2" s="88" t="s">
        <v>47</v>
      </c>
      <c r="L2" s="88"/>
      <c r="M2" s="88"/>
      <c r="N2" s="88"/>
    </row>
    <row r="3" spans="1:20" ht="15.75" x14ac:dyDescent="0.25">
      <c r="A3" s="25"/>
      <c r="B3" s="25"/>
      <c r="C3" s="45"/>
      <c r="D3" s="45"/>
      <c r="E3" s="71"/>
      <c r="F3" s="45"/>
      <c r="G3" s="45"/>
      <c r="H3" s="69"/>
      <c r="K3" s="46" t="s">
        <v>525</v>
      </c>
      <c r="L3" s="46"/>
      <c r="M3" s="46"/>
    </row>
    <row r="4" spans="1:20" ht="15.75" x14ac:dyDescent="0.25">
      <c r="A4" s="1"/>
      <c r="B4" s="1"/>
      <c r="C4" s="48"/>
      <c r="D4" s="48"/>
      <c r="E4" s="73"/>
      <c r="F4" s="48"/>
      <c r="G4" s="48"/>
      <c r="H4" s="68"/>
      <c r="I4" s="48"/>
      <c r="J4" s="48"/>
      <c r="K4" s="68"/>
      <c r="L4" s="48"/>
      <c r="M4" s="48"/>
      <c r="N4" s="68"/>
    </row>
    <row r="5" spans="1:20" ht="15.75" x14ac:dyDescent="0.25">
      <c r="A5" s="1"/>
      <c r="B5" s="1"/>
      <c r="C5" s="48"/>
      <c r="D5" s="48"/>
      <c r="E5" s="73"/>
      <c r="F5" s="48"/>
      <c r="G5" s="48"/>
      <c r="H5" s="68"/>
      <c r="I5" s="48"/>
      <c r="J5" s="48"/>
      <c r="K5" s="68"/>
      <c r="L5" s="48"/>
      <c r="M5" s="48"/>
      <c r="N5" s="68"/>
    </row>
    <row r="6" spans="1:20" ht="15.75" customHeight="1" x14ac:dyDescent="0.25">
      <c r="A6" s="79" t="s">
        <v>314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0" ht="15.75" x14ac:dyDescent="0.25">
      <c r="A7" s="1"/>
      <c r="B7" s="1"/>
      <c r="C7" s="48"/>
      <c r="D7" s="48"/>
      <c r="E7" s="73"/>
      <c r="F7" s="48"/>
      <c r="G7" s="48"/>
      <c r="H7" s="68"/>
      <c r="I7" s="48"/>
      <c r="J7" s="48"/>
      <c r="K7" s="68"/>
      <c r="L7" s="48"/>
      <c r="M7" s="48"/>
      <c r="N7" s="68"/>
    </row>
    <row r="8" spans="1:20" ht="15.75" x14ac:dyDescent="0.25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20" ht="15.75" customHeight="1" x14ac:dyDescent="0.2">
      <c r="A9" s="83" t="s">
        <v>143</v>
      </c>
      <c r="B9" s="84" t="s">
        <v>180</v>
      </c>
      <c r="C9" s="90" t="s">
        <v>51</v>
      </c>
      <c r="D9" s="90"/>
      <c r="E9" s="90"/>
      <c r="F9" s="90" t="s">
        <v>146</v>
      </c>
      <c r="G9" s="90"/>
      <c r="H9" s="90"/>
      <c r="I9" s="90"/>
      <c r="J9" s="90"/>
      <c r="K9" s="90"/>
      <c r="L9" s="90"/>
      <c r="M9" s="90"/>
      <c r="N9" s="90"/>
    </row>
    <row r="10" spans="1:20" ht="12.75" customHeight="1" x14ac:dyDescent="0.2">
      <c r="A10" s="83"/>
      <c r="B10" s="84"/>
      <c r="C10" s="93" t="s">
        <v>2</v>
      </c>
      <c r="D10" s="93" t="s">
        <v>3</v>
      </c>
      <c r="E10" s="96" t="s">
        <v>147</v>
      </c>
      <c r="F10" s="90" t="s">
        <v>148</v>
      </c>
      <c r="G10" s="90"/>
      <c r="H10" s="90"/>
      <c r="I10" s="90"/>
      <c r="J10" s="90"/>
      <c r="K10" s="90"/>
      <c r="L10" s="90" t="s">
        <v>149</v>
      </c>
      <c r="M10" s="90"/>
      <c r="N10" s="90"/>
    </row>
    <row r="11" spans="1:20" ht="12.75" customHeight="1" x14ac:dyDescent="0.2">
      <c r="A11" s="83"/>
      <c r="B11" s="83"/>
      <c r="C11" s="93"/>
      <c r="D11" s="93"/>
      <c r="E11" s="96"/>
      <c r="F11" s="92" t="s">
        <v>150</v>
      </c>
      <c r="G11" s="92"/>
      <c r="H11" s="92"/>
      <c r="I11" s="92" t="s">
        <v>151</v>
      </c>
      <c r="J11" s="92"/>
      <c r="K11" s="92"/>
      <c r="L11" s="93" t="s">
        <v>2</v>
      </c>
      <c r="M11" s="93" t="s">
        <v>3</v>
      </c>
      <c r="N11" s="94" t="s">
        <v>147</v>
      </c>
    </row>
    <row r="12" spans="1:20" ht="12.75" customHeight="1" x14ac:dyDescent="0.2">
      <c r="A12" s="83"/>
      <c r="B12" s="83"/>
      <c r="C12" s="93"/>
      <c r="D12" s="93"/>
      <c r="E12" s="96"/>
      <c r="F12" s="93" t="s">
        <v>2</v>
      </c>
      <c r="G12" s="93" t="s">
        <v>3</v>
      </c>
      <c r="H12" s="94" t="s">
        <v>147</v>
      </c>
      <c r="I12" s="93" t="s">
        <v>2</v>
      </c>
      <c r="J12" s="93" t="s">
        <v>3</v>
      </c>
      <c r="K12" s="94" t="s">
        <v>147</v>
      </c>
      <c r="L12" s="93"/>
      <c r="M12" s="93"/>
      <c r="N12" s="94"/>
    </row>
    <row r="13" spans="1:20" ht="71.45" customHeight="1" x14ac:dyDescent="0.2">
      <c r="A13" s="83"/>
      <c r="B13" s="83"/>
      <c r="C13" s="93"/>
      <c r="D13" s="93"/>
      <c r="E13" s="96"/>
      <c r="F13" s="93"/>
      <c r="G13" s="93"/>
      <c r="H13" s="94"/>
      <c r="I13" s="93"/>
      <c r="J13" s="93"/>
      <c r="K13" s="94"/>
      <c r="L13" s="93"/>
      <c r="M13" s="93"/>
      <c r="N13" s="94"/>
    </row>
    <row r="14" spans="1:20" ht="15" x14ac:dyDescent="0.25">
      <c r="A14" s="8" t="s">
        <v>152</v>
      </c>
      <c r="B14" s="8" t="s">
        <v>181</v>
      </c>
      <c r="C14" s="22">
        <v>97.2</v>
      </c>
      <c r="D14" s="22">
        <v>97.2</v>
      </c>
      <c r="E14" s="76">
        <f t="shared" ref="E14:E38" si="0">SUM(H14+N14)</f>
        <v>97</v>
      </c>
      <c r="F14" s="22">
        <v>97.2</v>
      </c>
      <c r="G14" s="22">
        <v>96</v>
      </c>
      <c r="H14" s="22">
        <v>95.8</v>
      </c>
      <c r="I14" s="22">
        <v>90.1</v>
      </c>
      <c r="J14" s="22">
        <v>90.4</v>
      </c>
      <c r="K14" s="22">
        <v>90.3</v>
      </c>
      <c r="L14" s="22"/>
      <c r="M14" s="22">
        <v>1.2</v>
      </c>
      <c r="N14" s="22">
        <v>1.2</v>
      </c>
    </row>
    <row r="15" spans="1:20" ht="15" x14ac:dyDescent="0.25">
      <c r="A15" s="8" t="s">
        <v>54</v>
      </c>
      <c r="B15" s="8" t="s">
        <v>182</v>
      </c>
      <c r="C15" s="22" t="s">
        <v>451</v>
      </c>
      <c r="D15" s="22" t="s">
        <v>464</v>
      </c>
      <c r="E15" s="76" t="s">
        <v>516</v>
      </c>
      <c r="F15" s="22" t="s">
        <v>465</v>
      </c>
      <c r="G15" s="22" t="s">
        <v>474</v>
      </c>
      <c r="H15" s="22" t="s">
        <v>511</v>
      </c>
      <c r="I15" s="22" t="s">
        <v>475</v>
      </c>
      <c r="J15" s="22" t="s">
        <v>480</v>
      </c>
      <c r="K15" s="22" t="s">
        <v>522</v>
      </c>
      <c r="L15" s="22" t="s">
        <v>481</v>
      </c>
      <c r="M15" s="22" t="s">
        <v>482</v>
      </c>
      <c r="N15" s="75" t="s">
        <v>510</v>
      </c>
    </row>
    <row r="16" spans="1:20" ht="15" x14ac:dyDescent="0.25">
      <c r="A16" s="8" t="s">
        <v>112</v>
      </c>
      <c r="B16" s="8" t="s">
        <v>183</v>
      </c>
      <c r="C16" s="22">
        <v>42.3</v>
      </c>
      <c r="D16" s="22">
        <v>47.3</v>
      </c>
      <c r="E16" s="77">
        <f t="shared" si="0"/>
        <v>43.599999999999994</v>
      </c>
      <c r="F16" s="22">
        <v>30.3</v>
      </c>
      <c r="G16" s="22">
        <v>32</v>
      </c>
      <c r="H16" s="22">
        <v>28.4</v>
      </c>
      <c r="I16" s="22"/>
      <c r="J16" s="22"/>
      <c r="K16" s="22"/>
      <c r="L16" s="22">
        <v>12</v>
      </c>
      <c r="M16" s="22">
        <v>15.3</v>
      </c>
      <c r="N16" s="22">
        <v>15.2</v>
      </c>
      <c r="P16" s="65"/>
      <c r="T16" s="62"/>
    </row>
    <row r="17" spans="1:20" ht="15" x14ac:dyDescent="0.25">
      <c r="A17" s="8" t="s">
        <v>159</v>
      </c>
      <c r="B17" s="8" t="s">
        <v>184</v>
      </c>
      <c r="C17" s="22">
        <v>44.5</v>
      </c>
      <c r="D17" s="22">
        <v>51.4</v>
      </c>
      <c r="E17" s="77">
        <f t="shared" si="0"/>
        <v>45.3</v>
      </c>
      <c r="F17" s="22">
        <v>44.5</v>
      </c>
      <c r="G17" s="22">
        <v>46.5</v>
      </c>
      <c r="H17" s="22">
        <v>40.5</v>
      </c>
      <c r="I17" s="22"/>
      <c r="J17" s="22"/>
      <c r="K17" s="22"/>
      <c r="L17" s="22"/>
      <c r="M17" s="22">
        <v>4.9000000000000004</v>
      </c>
      <c r="N17" s="22">
        <v>4.8</v>
      </c>
      <c r="P17" s="65"/>
      <c r="T17" s="62"/>
    </row>
    <row r="18" spans="1:20" ht="15" x14ac:dyDescent="0.25">
      <c r="A18" s="8" t="s">
        <v>162</v>
      </c>
      <c r="B18" s="8" t="s">
        <v>185</v>
      </c>
      <c r="C18" s="22">
        <v>26.3</v>
      </c>
      <c r="D18" s="22">
        <v>31.3</v>
      </c>
      <c r="E18" s="77">
        <f t="shared" si="0"/>
        <v>29.3</v>
      </c>
      <c r="F18" s="22">
        <v>26.3</v>
      </c>
      <c r="G18" s="22">
        <v>27.8</v>
      </c>
      <c r="H18" s="22">
        <v>25.8</v>
      </c>
      <c r="I18" s="22"/>
      <c r="J18" s="22"/>
      <c r="K18" s="22"/>
      <c r="L18" s="22"/>
      <c r="M18" s="22">
        <v>3.5</v>
      </c>
      <c r="N18" s="22">
        <v>3.5</v>
      </c>
      <c r="P18" s="65"/>
      <c r="T18" s="62"/>
    </row>
    <row r="19" spans="1:20" ht="15" x14ac:dyDescent="0.25">
      <c r="A19" s="8" t="s">
        <v>165</v>
      </c>
      <c r="B19" s="8" t="s">
        <v>186</v>
      </c>
      <c r="C19" s="22">
        <v>50.3</v>
      </c>
      <c r="D19" s="22">
        <v>68.5</v>
      </c>
      <c r="E19" s="77">
        <f t="shared" si="0"/>
        <v>60.7</v>
      </c>
      <c r="F19" s="22">
        <v>50.3</v>
      </c>
      <c r="G19" s="22">
        <v>64.5</v>
      </c>
      <c r="H19" s="22">
        <v>56.7</v>
      </c>
      <c r="I19" s="22"/>
      <c r="J19" s="22"/>
      <c r="K19" s="22"/>
      <c r="L19" s="22"/>
      <c r="M19" s="22">
        <v>4</v>
      </c>
      <c r="N19" s="22">
        <v>4</v>
      </c>
      <c r="P19" s="65"/>
      <c r="T19" s="62"/>
    </row>
    <row r="20" spans="1:20" ht="15" x14ac:dyDescent="0.25">
      <c r="A20" s="8" t="s">
        <v>168</v>
      </c>
      <c r="B20" s="8" t="s">
        <v>187</v>
      </c>
      <c r="C20" s="22">
        <v>61.7</v>
      </c>
      <c r="D20" s="22">
        <v>62.5</v>
      </c>
      <c r="E20" s="77">
        <f t="shared" si="0"/>
        <v>56.599999999999994</v>
      </c>
      <c r="F20" s="22">
        <v>33.5</v>
      </c>
      <c r="G20" s="22">
        <v>37.1</v>
      </c>
      <c r="H20" s="22">
        <v>31.2</v>
      </c>
      <c r="I20" s="22"/>
      <c r="J20" s="22"/>
      <c r="K20" s="22"/>
      <c r="L20" s="22">
        <v>28.2</v>
      </c>
      <c r="M20" s="22">
        <v>25.4</v>
      </c>
      <c r="N20" s="22">
        <v>25.4</v>
      </c>
      <c r="P20" s="65"/>
      <c r="T20" s="62"/>
    </row>
    <row r="21" spans="1:20" ht="15" x14ac:dyDescent="0.25">
      <c r="A21" s="8" t="s">
        <v>171</v>
      </c>
      <c r="B21" s="8" t="s">
        <v>188</v>
      </c>
      <c r="C21" s="22">
        <v>73.400000000000006</v>
      </c>
      <c r="D21" s="22">
        <v>83.6</v>
      </c>
      <c r="E21" s="77">
        <f t="shared" si="0"/>
        <v>66.5</v>
      </c>
      <c r="F21" s="22">
        <v>61.4</v>
      </c>
      <c r="G21" s="22">
        <v>65.5</v>
      </c>
      <c r="H21" s="22">
        <v>49.2</v>
      </c>
      <c r="I21" s="22"/>
      <c r="J21" s="22"/>
      <c r="K21" s="22"/>
      <c r="L21" s="22">
        <v>12</v>
      </c>
      <c r="M21" s="22">
        <v>18.100000000000001</v>
      </c>
      <c r="N21" s="22">
        <v>17.3</v>
      </c>
      <c r="P21" s="65"/>
      <c r="T21" s="62"/>
    </row>
    <row r="22" spans="1:20" ht="15" x14ac:dyDescent="0.25">
      <c r="A22" s="8" t="s">
        <v>174</v>
      </c>
      <c r="B22" s="8" t="s">
        <v>189</v>
      </c>
      <c r="C22" s="22">
        <v>30.5</v>
      </c>
      <c r="D22" s="22">
        <v>31.6</v>
      </c>
      <c r="E22" s="77">
        <f t="shared" si="0"/>
        <v>24.8</v>
      </c>
      <c r="F22" s="22">
        <v>30.5</v>
      </c>
      <c r="G22" s="22">
        <v>30.9</v>
      </c>
      <c r="H22" s="22">
        <v>24.1</v>
      </c>
      <c r="I22" s="22"/>
      <c r="J22" s="22"/>
      <c r="K22" s="22"/>
      <c r="L22" s="22"/>
      <c r="M22" s="22">
        <v>0.7</v>
      </c>
      <c r="N22" s="22">
        <v>0.7</v>
      </c>
      <c r="P22" s="65"/>
      <c r="T22" s="62"/>
    </row>
    <row r="23" spans="1:20" ht="15" x14ac:dyDescent="0.25">
      <c r="A23" s="8" t="s">
        <v>177</v>
      </c>
      <c r="B23" s="8" t="s">
        <v>190</v>
      </c>
      <c r="C23" s="22">
        <v>99.3</v>
      </c>
      <c r="D23" s="22">
        <v>90.3</v>
      </c>
      <c r="E23" s="77">
        <f t="shared" si="0"/>
        <v>82.4</v>
      </c>
      <c r="F23" s="22">
        <v>80.3</v>
      </c>
      <c r="G23" s="22">
        <v>82</v>
      </c>
      <c r="H23" s="22">
        <v>74.2</v>
      </c>
      <c r="I23" s="22"/>
      <c r="J23" s="22"/>
      <c r="K23" s="22"/>
      <c r="L23" s="22">
        <v>19</v>
      </c>
      <c r="M23" s="22">
        <v>8.3000000000000007</v>
      </c>
      <c r="N23" s="22">
        <v>8.1999999999999993</v>
      </c>
      <c r="P23" s="65"/>
      <c r="T23" s="62"/>
    </row>
    <row r="24" spans="1:20" ht="15" x14ac:dyDescent="0.25">
      <c r="A24" s="8" t="s">
        <v>191</v>
      </c>
      <c r="B24" s="8" t="s">
        <v>192</v>
      </c>
      <c r="C24" s="22">
        <v>41.4</v>
      </c>
      <c r="D24" s="22">
        <v>45.7</v>
      </c>
      <c r="E24" s="77">
        <f t="shared" si="0"/>
        <v>38.799999999999997</v>
      </c>
      <c r="F24" s="22">
        <v>41.4</v>
      </c>
      <c r="G24" s="22">
        <v>45.7</v>
      </c>
      <c r="H24" s="22">
        <v>38.799999999999997</v>
      </c>
      <c r="I24" s="22"/>
      <c r="J24" s="22"/>
      <c r="K24" s="22"/>
      <c r="L24" s="22"/>
      <c r="M24" s="22"/>
      <c r="N24" s="22"/>
      <c r="P24" s="65"/>
      <c r="T24" s="62"/>
    </row>
    <row r="25" spans="1:20" ht="15" x14ac:dyDescent="0.25">
      <c r="A25" s="8" t="s">
        <v>193</v>
      </c>
      <c r="B25" s="8" t="s">
        <v>194</v>
      </c>
      <c r="C25" s="22">
        <v>21</v>
      </c>
      <c r="D25" s="22">
        <v>24.2</v>
      </c>
      <c r="E25" s="77">
        <f t="shared" si="0"/>
        <v>23.1</v>
      </c>
      <c r="F25" s="22">
        <v>21</v>
      </c>
      <c r="G25" s="22">
        <v>24.2</v>
      </c>
      <c r="H25" s="22">
        <v>23.1</v>
      </c>
      <c r="I25" s="22"/>
      <c r="J25" s="22"/>
      <c r="K25" s="22"/>
      <c r="L25" s="22"/>
      <c r="M25" s="22"/>
      <c r="N25" s="22"/>
      <c r="P25" s="65"/>
      <c r="T25" s="62"/>
    </row>
    <row r="26" spans="1:20" ht="15" x14ac:dyDescent="0.25">
      <c r="A26" s="8" t="s">
        <v>195</v>
      </c>
      <c r="B26" s="8" t="s">
        <v>196</v>
      </c>
      <c r="C26" s="22">
        <v>61.2</v>
      </c>
      <c r="D26" s="22">
        <v>73.8</v>
      </c>
      <c r="E26" s="77">
        <f t="shared" si="0"/>
        <v>70.800000000000011</v>
      </c>
      <c r="F26" s="22">
        <v>39.6</v>
      </c>
      <c r="G26" s="22">
        <v>37.6</v>
      </c>
      <c r="H26" s="22">
        <v>34.700000000000003</v>
      </c>
      <c r="I26" s="22"/>
      <c r="J26" s="22"/>
      <c r="K26" s="22"/>
      <c r="L26" s="22">
        <v>21.6</v>
      </c>
      <c r="M26" s="22">
        <v>36.200000000000003</v>
      </c>
      <c r="N26" s="22">
        <v>36.1</v>
      </c>
      <c r="P26" s="65"/>
      <c r="T26" s="62"/>
    </row>
    <row r="27" spans="1:20" ht="15" x14ac:dyDescent="0.25">
      <c r="A27" s="8" t="s">
        <v>197</v>
      </c>
      <c r="B27" s="8" t="s">
        <v>198</v>
      </c>
      <c r="C27" s="22">
        <v>64.099999999999994</v>
      </c>
      <c r="D27" s="22">
        <v>83</v>
      </c>
      <c r="E27" s="77">
        <f t="shared" si="0"/>
        <v>77.5</v>
      </c>
      <c r="F27" s="22">
        <v>64.099999999999994</v>
      </c>
      <c r="G27" s="22">
        <v>75</v>
      </c>
      <c r="H27" s="22">
        <v>69.5</v>
      </c>
      <c r="I27" s="22"/>
      <c r="J27" s="22"/>
      <c r="K27" s="22"/>
      <c r="L27" s="22"/>
      <c r="M27" s="22">
        <v>8</v>
      </c>
      <c r="N27" s="22">
        <v>8</v>
      </c>
      <c r="P27" s="65"/>
      <c r="T27" s="62"/>
    </row>
    <row r="28" spans="1:20" ht="15" x14ac:dyDescent="0.25">
      <c r="A28" s="8" t="s">
        <v>199</v>
      </c>
      <c r="B28" s="8" t="s">
        <v>200</v>
      </c>
      <c r="C28" s="22">
        <v>956.9</v>
      </c>
      <c r="D28" s="22" t="s">
        <v>463</v>
      </c>
      <c r="E28" s="76" t="s">
        <v>458</v>
      </c>
      <c r="F28" s="22">
        <v>953.3</v>
      </c>
      <c r="G28" s="22" t="s">
        <v>473</v>
      </c>
      <c r="H28" s="22" t="s">
        <v>512</v>
      </c>
      <c r="I28" s="22">
        <v>744.1</v>
      </c>
      <c r="J28" s="22">
        <v>817.6</v>
      </c>
      <c r="K28" s="22">
        <v>817.7</v>
      </c>
      <c r="L28" s="22">
        <v>3.6</v>
      </c>
      <c r="M28" s="22">
        <v>9.9</v>
      </c>
      <c r="N28" s="22">
        <v>9.9</v>
      </c>
      <c r="P28" s="65"/>
      <c r="T28" s="62"/>
    </row>
    <row r="29" spans="1:20" ht="15" x14ac:dyDescent="0.25">
      <c r="A29" s="8" t="s">
        <v>201</v>
      </c>
      <c r="B29" s="8" t="s">
        <v>202</v>
      </c>
      <c r="C29" s="22">
        <v>675.3</v>
      </c>
      <c r="D29" s="22">
        <v>702.5</v>
      </c>
      <c r="E29" s="77">
        <f t="shared" si="0"/>
        <v>683.5</v>
      </c>
      <c r="F29" s="22">
        <v>631.20000000000005</v>
      </c>
      <c r="G29" s="22">
        <v>658.4</v>
      </c>
      <c r="H29" s="22">
        <v>654.5</v>
      </c>
      <c r="I29" s="22">
        <v>498.4</v>
      </c>
      <c r="J29" s="22">
        <v>532.1</v>
      </c>
      <c r="K29" s="22">
        <v>532.1</v>
      </c>
      <c r="L29" s="22">
        <v>44.1</v>
      </c>
      <c r="M29" s="22">
        <v>44.1</v>
      </c>
      <c r="N29" s="22">
        <v>29</v>
      </c>
      <c r="P29" s="65"/>
      <c r="T29" s="62"/>
    </row>
    <row r="30" spans="1:20" ht="15" x14ac:dyDescent="0.25">
      <c r="A30" s="8" t="s">
        <v>203</v>
      </c>
      <c r="B30" s="8" t="s">
        <v>204</v>
      </c>
      <c r="C30" s="22">
        <v>965.1</v>
      </c>
      <c r="D30" s="22">
        <v>989.7</v>
      </c>
      <c r="E30" s="77">
        <f t="shared" si="0"/>
        <v>969</v>
      </c>
      <c r="F30" s="22">
        <v>963.9</v>
      </c>
      <c r="G30" s="22">
        <v>985.6</v>
      </c>
      <c r="H30" s="22">
        <v>964.9</v>
      </c>
      <c r="I30" s="22">
        <v>727.1</v>
      </c>
      <c r="J30" s="22">
        <v>768.8</v>
      </c>
      <c r="K30" s="22">
        <v>768.7</v>
      </c>
      <c r="L30" s="22">
        <v>1.2</v>
      </c>
      <c r="M30" s="22">
        <v>4.0999999999999996</v>
      </c>
      <c r="N30" s="22">
        <v>4.0999999999999996</v>
      </c>
      <c r="P30" s="65"/>
      <c r="T30" s="62"/>
    </row>
    <row r="31" spans="1:20" ht="15" x14ac:dyDescent="0.25">
      <c r="A31" s="8" t="s">
        <v>205</v>
      </c>
      <c r="B31" s="8" t="s">
        <v>206</v>
      </c>
      <c r="C31" s="22">
        <v>838.6</v>
      </c>
      <c r="D31" s="22">
        <v>954.9</v>
      </c>
      <c r="E31" s="77">
        <f t="shared" si="0"/>
        <v>935.7</v>
      </c>
      <c r="F31" s="22">
        <v>791.6</v>
      </c>
      <c r="G31" s="22">
        <v>903</v>
      </c>
      <c r="H31" s="22">
        <v>885.5</v>
      </c>
      <c r="I31" s="22">
        <v>639.20000000000005</v>
      </c>
      <c r="J31" s="22">
        <v>740.5</v>
      </c>
      <c r="K31" s="22">
        <v>739.8</v>
      </c>
      <c r="L31" s="22">
        <v>47</v>
      </c>
      <c r="M31" s="22">
        <v>51.9</v>
      </c>
      <c r="N31" s="22">
        <v>50.2</v>
      </c>
      <c r="P31" s="65"/>
      <c r="T31" s="62"/>
    </row>
    <row r="32" spans="1:20" ht="15" x14ac:dyDescent="0.25">
      <c r="A32" s="8" t="s">
        <v>207</v>
      </c>
      <c r="B32" s="8" t="s">
        <v>208</v>
      </c>
      <c r="C32" s="22" t="s">
        <v>452</v>
      </c>
      <c r="D32" s="22" t="s">
        <v>462</v>
      </c>
      <c r="E32" s="76" t="s">
        <v>513</v>
      </c>
      <c r="F32" s="22" t="s">
        <v>452</v>
      </c>
      <c r="G32" s="22" t="s">
        <v>462</v>
      </c>
      <c r="H32" s="22" t="s">
        <v>513</v>
      </c>
      <c r="I32" s="22">
        <v>972.2</v>
      </c>
      <c r="J32" s="22">
        <v>985.2</v>
      </c>
      <c r="K32" s="22">
        <v>977.1</v>
      </c>
      <c r="L32" s="22"/>
      <c r="M32" s="22"/>
      <c r="N32" s="22"/>
      <c r="P32" s="65"/>
      <c r="T32" s="62"/>
    </row>
    <row r="33" spans="1:20" ht="15" x14ac:dyDescent="0.25">
      <c r="A33" s="8" t="s">
        <v>209</v>
      </c>
      <c r="B33" s="8" t="s">
        <v>210</v>
      </c>
      <c r="C33" s="22" t="s">
        <v>453</v>
      </c>
      <c r="D33" s="22" t="s">
        <v>461</v>
      </c>
      <c r="E33" s="76" t="s">
        <v>517</v>
      </c>
      <c r="F33" s="22" t="s">
        <v>466</v>
      </c>
      <c r="G33" s="22" t="s">
        <v>472</v>
      </c>
      <c r="H33" s="22" t="s">
        <v>514</v>
      </c>
      <c r="I33" s="22">
        <v>791.9</v>
      </c>
      <c r="J33" s="22">
        <v>824.4</v>
      </c>
      <c r="K33" s="22">
        <v>815</v>
      </c>
      <c r="L33" s="22">
        <v>0.4</v>
      </c>
      <c r="M33" s="22">
        <v>0.4</v>
      </c>
      <c r="N33" s="22">
        <v>0.4</v>
      </c>
      <c r="P33" s="65"/>
      <c r="T33" s="62"/>
    </row>
    <row r="34" spans="1:20" ht="15" x14ac:dyDescent="0.25">
      <c r="A34" s="8" t="s">
        <v>211</v>
      </c>
      <c r="B34" s="8" t="s">
        <v>212</v>
      </c>
      <c r="C34" s="22" t="s">
        <v>454</v>
      </c>
      <c r="D34" s="22" t="s">
        <v>460</v>
      </c>
      <c r="E34" s="76" t="s">
        <v>518</v>
      </c>
      <c r="F34" s="22" t="s">
        <v>467</v>
      </c>
      <c r="G34" s="22" t="s">
        <v>471</v>
      </c>
      <c r="H34" s="22" t="s">
        <v>515</v>
      </c>
      <c r="I34" s="22" t="s">
        <v>476</v>
      </c>
      <c r="J34" s="22" t="s">
        <v>479</v>
      </c>
      <c r="K34" s="22" t="s">
        <v>523</v>
      </c>
      <c r="L34" s="22">
        <v>24.5</v>
      </c>
      <c r="M34" s="22">
        <v>49.2</v>
      </c>
      <c r="N34" s="22">
        <v>38.799999999999997</v>
      </c>
      <c r="P34" s="65"/>
      <c r="T34" s="62"/>
    </row>
    <row r="35" spans="1:20" ht="15" x14ac:dyDescent="0.25">
      <c r="A35" s="8" t="s">
        <v>213</v>
      </c>
      <c r="B35" s="8" t="s">
        <v>214</v>
      </c>
      <c r="C35" s="22">
        <v>382.4</v>
      </c>
      <c r="D35" s="22">
        <v>373.4</v>
      </c>
      <c r="E35" s="77">
        <f t="shared" si="0"/>
        <v>373.5</v>
      </c>
      <c r="F35" s="22">
        <v>382.4</v>
      </c>
      <c r="G35" s="22">
        <v>373.4</v>
      </c>
      <c r="H35" s="22">
        <v>373.5</v>
      </c>
      <c r="I35" s="22">
        <v>319.3</v>
      </c>
      <c r="J35" s="22">
        <v>224.4</v>
      </c>
      <c r="K35" s="22">
        <v>224.4</v>
      </c>
      <c r="L35" s="22"/>
      <c r="M35" s="22"/>
      <c r="N35" s="22"/>
      <c r="P35" s="65"/>
      <c r="T35" s="62"/>
    </row>
    <row r="36" spans="1:20" ht="15" x14ac:dyDescent="0.25">
      <c r="A36" s="8" t="s">
        <v>215</v>
      </c>
      <c r="B36" s="8" t="s">
        <v>216</v>
      </c>
      <c r="C36" s="22">
        <v>447.8</v>
      </c>
      <c r="D36" s="22">
        <v>481.7</v>
      </c>
      <c r="E36" s="77">
        <f t="shared" si="0"/>
        <v>480</v>
      </c>
      <c r="F36" s="22">
        <v>434.8</v>
      </c>
      <c r="G36" s="22">
        <v>473.3</v>
      </c>
      <c r="H36" s="22">
        <v>471.6</v>
      </c>
      <c r="I36" s="22">
        <v>370.2</v>
      </c>
      <c r="J36" s="22">
        <v>410.4</v>
      </c>
      <c r="K36" s="22">
        <v>410.5</v>
      </c>
      <c r="L36" s="22">
        <v>13</v>
      </c>
      <c r="M36" s="22">
        <v>8.4</v>
      </c>
      <c r="N36" s="22">
        <v>8.4</v>
      </c>
      <c r="P36" s="65"/>
      <c r="T36" s="62"/>
    </row>
    <row r="37" spans="1:20" ht="15" x14ac:dyDescent="0.25">
      <c r="A37" s="8" t="s">
        <v>217</v>
      </c>
      <c r="B37" s="8" t="s">
        <v>218</v>
      </c>
      <c r="C37" s="22">
        <v>508.9</v>
      </c>
      <c r="D37" s="22">
        <v>363.6</v>
      </c>
      <c r="E37" s="77">
        <f t="shared" si="0"/>
        <v>363.5</v>
      </c>
      <c r="F37" s="22">
        <v>502.9</v>
      </c>
      <c r="G37" s="22">
        <v>353.9</v>
      </c>
      <c r="H37" s="22">
        <v>353.8</v>
      </c>
      <c r="I37" s="22">
        <v>411.1</v>
      </c>
      <c r="J37" s="22">
        <v>255</v>
      </c>
      <c r="K37" s="22">
        <v>255.1</v>
      </c>
      <c r="L37" s="22">
        <v>6</v>
      </c>
      <c r="M37" s="22">
        <v>9.6999999999999993</v>
      </c>
      <c r="N37" s="22">
        <v>9.6999999999999993</v>
      </c>
    </row>
    <row r="38" spans="1:20" ht="15" x14ac:dyDescent="0.25">
      <c r="A38" s="8" t="s">
        <v>219</v>
      </c>
      <c r="B38" s="8" t="s">
        <v>220</v>
      </c>
      <c r="C38" s="22">
        <v>322.2</v>
      </c>
      <c r="D38" s="22">
        <v>329</v>
      </c>
      <c r="E38" s="77">
        <f t="shared" si="0"/>
        <v>329</v>
      </c>
      <c r="F38" s="22">
        <v>322.2</v>
      </c>
      <c r="G38" s="22">
        <v>329</v>
      </c>
      <c r="H38" s="22">
        <v>329</v>
      </c>
      <c r="I38" s="22">
        <v>268.8</v>
      </c>
      <c r="J38" s="22">
        <v>205</v>
      </c>
      <c r="K38" s="22">
        <v>205</v>
      </c>
      <c r="L38" s="22"/>
      <c r="M38" s="22"/>
      <c r="N38" s="22"/>
    </row>
    <row r="39" spans="1:20" ht="15" x14ac:dyDescent="0.25">
      <c r="A39" s="8" t="s">
        <v>221</v>
      </c>
      <c r="B39" s="8" t="s">
        <v>222</v>
      </c>
      <c r="C39" s="22">
        <v>477.2</v>
      </c>
      <c r="D39" s="22">
        <v>463.9</v>
      </c>
      <c r="E39" s="77">
        <f t="shared" ref="E39:E60" si="1">SUM(H39+N39)</f>
        <v>442.8</v>
      </c>
      <c r="F39" s="22">
        <v>477.2</v>
      </c>
      <c r="G39" s="22">
        <v>463.9</v>
      </c>
      <c r="H39" s="22">
        <v>442.8</v>
      </c>
      <c r="I39" s="22">
        <v>398.4</v>
      </c>
      <c r="J39" s="22">
        <v>381</v>
      </c>
      <c r="K39" s="22">
        <v>367.6</v>
      </c>
      <c r="L39" s="22"/>
      <c r="M39" s="22"/>
      <c r="N39" s="22"/>
    </row>
    <row r="40" spans="1:20" ht="15" x14ac:dyDescent="0.25">
      <c r="A40" s="8" t="s">
        <v>223</v>
      </c>
      <c r="B40" s="8" t="s">
        <v>224</v>
      </c>
      <c r="C40" s="22">
        <v>579.79999999999995</v>
      </c>
      <c r="D40" s="22">
        <v>672.9</v>
      </c>
      <c r="E40" s="77">
        <f t="shared" si="1"/>
        <v>662.2</v>
      </c>
      <c r="F40" s="22">
        <v>579.79999999999995</v>
      </c>
      <c r="G40" s="22">
        <v>668.3</v>
      </c>
      <c r="H40" s="22">
        <v>657.7</v>
      </c>
      <c r="I40" s="22">
        <v>471.9</v>
      </c>
      <c r="J40" s="22">
        <v>555</v>
      </c>
      <c r="K40" s="22">
        <v>553.70000000000005</v>
      </c>
      <c r="L40" s="22"/>
      <c r="M40" s="22">
        <v>4.5999999999999996</v>
      </c>
      <c r="N40" s="22">
        <v>4.5</v>
      </c>
      <c r="P40" s="65"/>
    </row>
    <row r="41" spans="1:20" ht="15" x14ac:dyDescent="0.25">
      <c r="A41" s="8" t="s">
        <v>225</v>
      </c>
      <c r="B41" s="8" t="s">
        <v>226</v>
      </c>
      <c r="C41" s="22">
        <v>577.20000000000005</v>
      </c>
      <c r="D41" s="22">
        <v>625.1</v>
      </c>
      <c r="E41" s="77">
        <f t="shared" si="1"/>
        <v>612.30000000000007</v>
      </c>
      <c r="F41" s="22">
        <v>560</v>
      </c>
      <c r="G41" s="22">
        <v>607.9</v>
      </c>
      <c r="H41" s="22">
        <v>595.1</v>
      </c>
      <c r="I41" s="22">
        <v>461.8</v>
      </c>
      <c r="J41" s="22">
        <v>497.2</v>
      </c>
      <c r="K41" s="22">
        <v>496.1</v>
      </c>
      <c r="L41" s="22">
        <v>17.2</v>
      </c>
      <c r="M41" s="22">
        <v>17.2</v>
      </c>
      <c r="N41" s="22">
        <v>17.2</v>
      </c>
      <c r="P41" s="65"/>
    </row>
    <row r="42" spans="1:20" ht="15" x14ac:dyDescent="0.25">
      <c r="A42" s="8" t="s">
        <v>227</v>
      </c>
      <c r="B42" s="8" t="s">
        <v>228</v>
      </c>
      <c r="C42" s="22">
        <v>586.79999999999995</v>
      </c>
      <c r="D42" s="22">
        <v>578.4</v>
      </c>
      <c r="E42" s="77">
        <f t="shared" si="1"/>
        <v>568.9</v>
      </c>
      <c r="F42" s="22">
        <v>586.79999999999995</v>
      </c>
      <c r="G42" s="22">
        <v>578.4</v>
      </c>
      <c r="H42" s="22">
        <v>568.9</v>
      </c>
      <c r="I42" s="22">
        <v>445.3</v>
      </c>
      <c r="J42" s="22">
        <v>444.1</v>
      </c>
      <c r="K42" s="22">
        <v>444.1</v>
      </c>
      <c r="L42" s="22"/>
      <c r="M42" s="22"/>
      <c r="N42" s="22"/>
      <c r="P42" s="65"/>
    </row>
    <row r="43" spans="1:20" ht="15" x14ac:dyDescent="0.25">
      <c r="A43" s="8" t="s">
        <v>229</v>
      </c>
      <c r="B43" s="8" t="s">
        <v>230</v>
      </c>
      <c r="C43" s="22">
        <v>410.8</v>
      </c>
      <c r="D43" s="22">
        <v>357.1</v>
      </c>
      <c r="E43" s="77">
        <f t="shared" si="1"/>
        <v>357</v>
      </c>
      <c r="F43" s="22">
        <v>410.8</v>
      </c>
      <c r="G43" s="22">
        <v>357.1</v>
      </c>
      <c r="H43" s="22">
        <v>357</v>
      </c>
      <c r="I43" s="22">
        <v>339.1</v>
      </c>
      <c r="J43" s="22">
        <v>243.4</v>
      </c>
      <c r="K43" s="22">
        <v>243.4</v>
      </c>
      <c r="L43" s="22"/>
      <c r="M43" s="22"/>
      <c r="N43" s="22"/>
    </row>
    <row r="44" spans="1:20" ht="15" x14ac:dyDescent="0.25">
      <c r="A44" s="8" t="s">
        <v>231</v>
      </c>
      <c r="B44" s="8" t="s">
        <v>232</v>
      </c>
      <c r="C44" s="22">
        <v>413.3</v>
      </c>
      <c r="D44" s="22">
        <v>423.6</v>
      </c>
      <c r="E44" s="77">
        <f t="shared" si="1"/>
        <v>404.9</v>
      </c>
      <c r="F44" s="22">
        <v>409.9</v>
      </c>
      <c r="G44" s="22">
        <v>420.2</v>
      </c>
      <c r="H44" s="22">
        <v>401.5</v>
      </c>
      <c r="I44" s="22">
        <v>364.9</v>
      </c>
      <c r="J44" s="22">
        <v>374.7</v>
      </c>
      <c r="K44" s="22">
        <v>371.2</v>
      </c>
      <c r="L44" s="22">
        <v>3.4</v>
      </c>
      <c r="M44" s="22">
        <v>3.4</v>
      </c>
      <c r="N44" s="22">
        <v>3.4</v>
      </c>
      <c r="P44" s="65"/>
    </row>
    <row r="45" spans="1:20" ht="15" x14ac:dyDescent="0.25">
      <c r="A45" s="8" t="s">
        <v>233</v>
      </c>
      <c r="B45" s="8" t="s">
        <v>234</v>
      </c>
      <c r="C45" s="22">
        <v>234.5</v>
      </c>
      <c r="D45" s="22">
        <v>237.6</v>
      </c>
      <c r="E45" s="77">
        <f t="shared" si="1"/>
        <v>222</v>
      </c>
      <c r="F45" s="22">
        <v>234.5</v>
      </c>
      <c r="G45" s="22">
        <v>237.6</v>
      </c>
      <c r="H45" s="22">
        <v>222</v>
      </c>
      <c r="I45" s="22">
        <v>186.5</v>
      </c>
      <c r="J45" s="22">
        <v>186</v>
      </c>
      <c r="K45" s="22">
        <v>184.4</v>
      </c>
      <c r="L45" s="22"/>
      <c r="M45" s="22"/>
      <c r="N45" s="22"/>
      <c r="P45" s="65"/>
    </row>
    <row r="46" spans="1:20" ht="15" x14ac:dyDescent="0.25">
      <c r="A46" s="8" t="s">
        <v>235</v>
      </c>
      <c r="B46" s="8" t="s">
        <v>236</v>
      </c>
      <c r="C46" s="22">
        <v>425.7</v>
      </c>
      <c r="D46" s="22">
        <v>445.5</v>
      </c>
      <c r="E46" s="77">
        <f t="shared" si="1"/>
        <v>436.5</v>
      </c>
      <c r="F46" s="22">
        <v>425.7</v>
      </c>
      <c r="G46" s="22">
        <v>442</v>
      </c>
      <c r="H46" s="22">
        <v>433</v>
      </c>
      <c r="I46" s="22">
        <v>340.2</v>
      </c>
      <c r="J46" s="22">
        <v>356.7</v>
      </c>
      <c r="K46" s="22">
        <v>356.6</v>
      </c>
      <c r="L46" s="22"/>
      <c r="M46" s="22">
        <v>3.5</v>
      </c>
      <c r="N46" s="22">
        <v>3.5</v>
      </c>
      <c r="P46" s="65"/>
    </row>
    <row r="47" spans="1:20" ht="15" x14ac:dyDescent="0.25">
      <c r="A47" s="8" t="s">
        <v>237</v>
      </c>
      <c r="B47" s="8" t="s">
        <v>238</v>
      </c>
      <c r="C47" s="22">
        <v>639</v>
      </c>
      <c r="D47" s="22" t="s">
        <v>459</v>
      </c>
      <c r="E47" s="76" t="s">
        <v>519</v>
      </c>
      <c r="F47" s="22">
        <v>600.9</v>
      </c>
      <c r="G47" s="22">
        <v>625.6</v>
      </c>
      <c r="H47" s="22">
        <v>613</v>
      </c>
      <c r="I47" s="22">
        <v>486.6</v>
      </c>
      <c r="J47" s="22">
        <v>500.3</v>
      </c>
      <c r="K47" s="22">
        <v>498.6</v>
      </c>
      <c r="L47" s="22">
        <v>38.1</v>
      </c>
      <c r="M47" s="22">
        <v>546.1</v>
      </c>
      <c r="N47" s="22">
        <v>545</v>
      </c>
    </row>
    <row r="48" spans="1:20" ht="15" x14ac:dyDescent="0.25">
      <c r="A48" s="8" t="s">
        <v>239</v>
      </c>
      <c r="B48" s="8" t="s">
        <v>240</v>
      </c>
      <c r="C48" s="22">
        <v>362.2</v>
      </c>
      <c r="D48" s="22">
        <v>383.3</v>
      </c>
      <c r="E48" s="77">
        <f t="shared" si="1"/>
        <v>362.40000000000003</v>
      </c>
      <c r="F48" s="22">
        <v>357.9</v>
      </c>
      <c r="G48" s="22">
        <v>379</v>
      </c>
      <c r="H48" s="22">
        <v>358.1</v>
      </c>
      <c r="I48" s="22">
        <v>288.3</v>
      </c>
      <c r="J48" s="22">
        <v>303.7</v>
      </c>
      <c r="K48" s="22">
        <v>303.10000000000002</v>
      </c>
      <c r="L48" s="22">
        <v>4.3</v>
      </c>
      <c r="M48" s="22">
        <v>4.3</v>
      </c>
      <c r="N48" s="22">
        <v>4.3</v>
      </c>
      <c r="P48" s="65"/>
    </row>
    <row r="49" spans="1:20" ht="15" x14ac:dyDescent="0.25">
      <c r="A49" s="8" t="s">
        <v>241</v>
      </c>
      <c r="B49" s="8" t="s">
        <v>242</v>
      </c>
      <c r="C49" s="22">
        <v>367.3</v>
      </c>
      <c r="D49" s="22">
        <v>477.8</v>
      </c>
      <c r="E49" s="77">
        <f t="shared" si="1"/>
        <v>465.6</v>
      </c>
      <c r="F49" s="22">
        <v>367.3</v>
      </c>
      <c r="G49" s="22">
        <v>477.8</v>
      </c>
      <c r="H49" s="22">
        <v>465.6</v>
      </c>
      <c r="I49" s="22">
        <v>280.60000000000002</v>
      </c>
      <c r="J49" s="22">
        <v>375.7</v>
      </c>
      <c r="K49" s="22">
        <v>375.7</v>
      </c>
      <c r="L49" s="22"/>
      <c r="M49" s="22"/>
      <c r="N49" s="22"/>
      <c r="P49" s="65"/>
    </row>
    <row r="50" spans="1:20" ht="15" x14ac:dyDescent="0.25">
      <c r="A50" s="8" t="s">
        <v>243</v>
      </c>
      <c r="B50" s="8" t="s">
        <v>244</v>
      </c>
      <c r="C50" s="22">
        <v>316.39999999999998</v>
      </c>
      <c r="D50" s="22">
        <v>329.6</v>
      </c>
      <c r="E50" s="77">
        <f t="shared" si="1"/>
        <v>320.70000000000005</v>
      </c>
      <c r="F50" s="22">
        <v>316.39999999999998</v>
      </c>
      <c r="G50" s="22">
        <v>327</v>
      </c>
      <c r="H50" s="22">
        <v>318.10000000000002</v>
      </c>
      <c r="I50" s="22">
        <v>242.8</v>
      </c>
      <c r="J50" s="22">
        <v>253.9</v>
      </c>
      <c r="K50" s="22">
        <v>253.9</v>
      </c>
      <c r="L50" s="22"/>
      <c r="M50" s="22">
        <v>2.6</v>
      </c>
      <c r="N50" s="22">
        <v>2.6</v>
      </c>
      <c r="R50" s="62"/>
    </row>
    <row r="51" spans="1:20" ht="15" x14ac:dyDescent="0.25">
      <c r="A51" s="8" t="s">
        <v>245</v>
      </c>
      <c r="B51" s="8" t="s">
        <v>246</v>
      </c>
      <c r="C51" s="22">
        <v>223.5</v>
      </c>
      <c r="D51" s="22">
        <v>155.69999999999999</v>
      </c>
      <c r="E51" s="77">
        <f t="shared" si="1"/>
        <v>155.69999999999999</v>
      </c>
      <c r="F51" s="22">
        <v>218.5</v>
      </c>
      <c r="G51" s="22">
        <v>150.69999999999999</v>
      </c>
      <c r="H51" s="22">
        <v>150.69999999999999</v>
      </c>
      <c r="I51" s="22">
        <v>173.2</v>
      </c>
      <c r="J51" s="22">
        <v>119.3</v>
      </c>
      <c r="K51" s="22">
        <v>119.3</v>
      </c>
      <c r="L51" s="22">
        <v>5</v>
      </c>
      <c r="M51" s="22">
        <v>5</v>
      </c>
      <c r="N51" s="22">
        <v>5</v>
      </c>
    </row>
    <row r="52" spans="1:20" ht="15" x14ac:dyDescent="0.25">
      <c r="A52" s="8" t="s">
        <v>247</v>
      </c>
      <c r="B52" s="8" t="s">
        <v>248</v>
      </c>
      <c r="C52" s="22">
        <v>354</v>
      </c>
      <c r="D52" s="22">
        <v>365.6</v>
      </c>
      <c r="E52" s="77">
        <f t="shared" si="1"/>
        <v>356.3</v>
      </c>
      <c r="F52" s="22">
        <v>354</v>
      </c>
      <c r="G52" s="22">
        <v>364.6</v>
      </c>
      <c r="H52" s="22">
        <v>355.3</v>
      </c>
      <c r="I52" s="22">
        <v>281</v>
      </c>
      <c r="J52" s="22">
        <v>294.2</v>
      </c>
      <c r="K52" s="22">
        <v>292.39999999999998</v>
      </c>
      <c r="L52" s="22"/>
      <c r="M52" s="22">
        <v>1</v>
      </c>
      <c r="N52" s="22">
        <v>1</v>
      </c>
    </row>
    <row r="53" spans="1:20" ht="15" x14ac:dyDescent="0.25">
      <c r="A53" s="8" t="s">
        <v>249</v>
      </c>
      <c r="B53" s="8" t="s">
        <v>250</v>
      </c>
      <c r="C53" s="22">
        <v>606</v>
      </c>
      <c r="D53" s="22">
        <v>653.9</v>
      </c>
      <c r="E53" s="77">
        <f t="shared" si="1"/>
        <v>628.29999999999995</v>
      </c>
      <c r="F53" s="22">
        <v>576</v>
      </c>
      <c r="G53" s="22">
        <v>613.20000000000005</v>
      </c>
      <c r="H53" s="22">
        <v>593.4</v>
      </c>
      <c r="I53" s="22">
        <v>457.5</v>
      </c>
      <c r="J53" s="22">
        <v>483.3</v>
      </c>
      <c r="K53" s="22">
        <v>483.3</v>
      </c>
      <c r="L53" s="22">
        <v>30</v>
      </c>
      <c r="M53" s="22">
        <v>40.700000000000003</v>
      </c>
      <c r="N53" s="22">
        <v>34.9</v>
      </c>
    </row>
    <row r="54" spans="1:20" ht="15" x14ac:dyDescent="0.25">
      <c r="A54" s="8" t="s">
        <v>251</v>
      </c>
      <c r="B54" s="8" t="s">
        <v>252</v>
      </c>
      <c r="C54" s="22">
        <v>241.6</v>
      </c>
      <c r="D54" s="22">
        <v>234.1</v>
      </c>
      <c r="E54" s="77">
        <f t="shared" si="1"/>
        <v>227.4</v>
      </c>
      <c r="F54" s="22">
        <v>240.8</v>
      </c>
      <c r="G54" s="22">
        <v>199.1</v>
      </c>
      <c r="H54" s="22">
        <v>192.5</v>
      </c>
      <c r="I54" s="22">
        <v>139.6</v>
      </c>
      <c r="J54" s="22">
        <v>139.6</v>
      </c>
      <c r="K54" s="22">
        <v>139.6</v>
      </c>
      <c r="L54" s="22">
        <v>0.8</v>
      </c>
      <c r="M54" s="22">
        <v>35</v>
      </c>
      <c r="N54" s="22">
        <v>34.9</v>
      </c>
      <c r="R54" s="62"/>
      <c r="S54" s="62"/>
      <c r="T54" s="62"/>
    </row>
    <row r="55" spans="1:20" ht="15" x14ac:dyDescent="0.25">
      <c r="A55" s="8" t="s">
        <v>253</v>
      </c>
      <c r="B55" s="8" t="s">
        <v>254</v>
      </c>
      <c r="C55" s="22">
        <v>141.69999999999999</v>
      </c>
      <c r="D55" s="22">
        <v>149.6</v>
      </c>
      <c r="E55" s="77">
        <f t="shared" si="1"/>
        <v>145.69999999999999</v>
      </c>
      <c r="F55" s="22">
        <v>141.69999999999999</v>
      </c>
      <c r="G55" s="22">
        <v>149.6</v>
      </c>
      <c r="H55" s="22">
        <v>145.69999999999999</v>
      </c>
      <c r="I55" s="22">
        <v>134.30000000000001</v>
      </c>
      <c r="J55" s="22">
        <v>125</v>
      </c>
      <c r="K55" s="22">
        <v>122.2</v>
      </c>
      <c r="L55" s="22"/>
      <c r="M55" s="22"/>
      <c r="N55" s="22"/>
    </row>
    <row r="56" spans="1:20" ht="15" x14ac:dyDescent="0.25">
      <c r="A56" s="8" t="s">
        <v>255</v>
      </c>
      <c r="B56" s="8" t="s">
        <v>256</v>
      </c>
      <c r="C56" s="22" t="s">
        <v>455</v>
      </c>
      <c r="D56" s="22" t="s">
        <v>458</v>
      </c>
      <c r="E56" s="77">
        <f t="shared" si="1"/>
        <v>999.7</v>
      </c>
      <c r="F56" s="22" t="s">
        <v>455</v>
      </c>
      <c r="G56" s="22" t="s">
        <v>470</v>
      </c>
      <c r="H56" s="22">
        <v>995.1</v>
      </c>
      <c r="I56" s="22">
        <v>837</v>
      </c>
      <c r="J56" s="22">
        <v>832.4</v>
      </c>
      <c r="K56" s="22">
        <v>832.5</v>
      </c>
      <c r="L56" s="22"/>
      <c r="M56" s="22">
        <v>4.5999999999999996</v>
      </c>
      <c r="N56" s="22">
        <v>4.5999999999999996</v>
      </c>
    </row>
    <row r="57" spans="1:20" ht="15" x14ac:dyDescent="0.25">
      <c r="A57" s="8" t="s">
        <v>257</v>
      </c>
      <c r="B57" s="31" t="s">
        <v>258</v>
      </c>
      <c r="C57" s="22">
        <v>151.30000000000001</v>
      </c>
      <c r="D57" s="21">
        <v>246</v>
      </c>
      <c r="E57" s="77">
        <f t="shared" si="1"/>
        <v>227</v>
      </c>
      <c r="F57" s="22">
        <v>135.30000000000001</v>
      </c>
      <c r="G57" s="21">
        <v>148.9</v>
      </c>
      <c r="H57" s="21">
        <v>143.30000000000001</v>
      </c>
      <c r="I57" s="22">
        <v>97.1</v>
      </c>
      <c r="J57" s="53">
        <v>96.6</v>
      </c>
      <c r="K57" s="21">
        <v>96.6</v>
      </c>
      <c r="L57" s="21">
        <v>16</v>
      </c>
      <c r="M57" s="53">
        <v>97.1</v>
      </c>
      <c r="N57" s="21">
        <v>83.7</v>
      </c>
    </row>
    <row r="58" spans="1:20" ht="15" x14ac:dyDescent="0.25">
      <c r="A58" s="8" t="s">
        <v>259</v>
      </c>
      <c r="B58" s="8" t="s">
        <v>260</v>
      </c>
      <c r="C58" s="22">
        <v>184.7</v>
      </c>
      <c r="D58" s="22">
        <v>185.6</v>
      </c>
      <c r="E58" s="77">
        <f t="shared" si="1"/>
        <v>176</v>
      </c>
      <c r="F58" s="22">
        <v>184.7</v>
      </c>
      <c r="G58" s="22">
        <v>185.6</v>
      </c>
      <c r="H58" s="22">
        <v>176</v>
      </c>
      <c r="I58" s="22">
        <v>125.2</v>
      </c>
      <c r="J58" s="22">
        <v>125.2</v>
      </c>
      <c r="K58" s="22">
        <v>125.2</v>
      </c>
      <c r="L58" s="22"/>
      <c r="M58" s="22"/>
      <c r="N58" s="22"/>
    </row>
    <row r="59" spans="1:20" ht="15" x14ac:dyDescent="0.25">
      <c r="A59" s="8" t="s">
        <v>261</v>
      </c>
      <c r="B59" s="8" t="s">
        <v>262</v>
      </c>
      <c r="C59" s="22">
        <v>428</v>
      </c>
      <c r="D59" s="22">
        <v>261</v>
      </c>
      <c r="E59" s="77">
        <f t="shared" si="1"/>
        <v>256.39999999999998</v>
      </c>
      <c r="F59" s="22">
        <v>166</v>
      </c>
      <c r="G59" s="22">
        <v>168.2</v>
      </c>
      <c r="H59" s="22">
        <v>164.1</v>
      </c>
      <c r="I59" s="22">
        <v>123.7</v>
      </c>
      <c r="J59" s="22">
        <v>120.8</v>
      </c>
      <c r="K59" s="22">
        <v>119</v>
      </c>
      <c r="L59" s="22">
        <v>262</v>
      </c>
      <c r="M59" s="22">
        <v>92.8</v>
      </c>
      <c r="N59" s="22">
        <v>92.3</v>
      </c>
    </row>
    <row r="60" spans="1:20" ht="15" x14ac:dyDescent="0.25">
      <c r="A60" s="8" t="s">
        <v>263</v>
      </c>
      <c r="B60" s="8" t="s">
        <v>264</v>
      </c>
      <c r="C60" s="22">
        <v>244.3</v>
      </c>
      <c r="D60" s="22">
        <v>240.3</v>
      </c>
      <c r="E60" s="77">
        <f t="shared" si="1"/>
        <v>228.9</v>
      </c>
      <c r="F60" s="22">
        <v>237.3</v>
      </c>
      <c r="G60" s="22">
        <v>232.5</v>
      </c>
      <c r="H60" s="22">
        <v>221.1</v>
      </c>
      <c r="I60" s="22">
        <v>189.6</v>
      </c>
      <c r="J60" s="22">
        <v>189.6</v>
      </c>
      <c r="K60" s="22">
        <v>189.4</v>
      </c>
      <c r="L60" s="22">
        <v>7</v>
      </c>
      <c r="M60" s="22">
        <v>7.8</v>
      </c>
      <c r="N60" s="22">
        <v>7.8</v>
      </c>
    </row>
    <row r="61" spans="1:20" ht="15" x14ac:dyDescent="0.25">
      <c r="A61" s="8" t="s">
        <v>265</v>
      </c>
      <c r="B61" s="8" t="s">
        <v>266</v>
      </c>
      <c r="C61" s="22">
        <v>153.80000000000001</v>
      </c>
      <c r="D61" s="22">
        <v>157.19999999999999</v>
      </c>
      <c r="E61" s="77">
        <f>SUM(H61+N61)</f>
        <v>153.80000000000001</v>
      </c>
      <c r="F61" s="22">
        <v>153.80000000000001</v>
      </c>
      <c r="G61" s="22">
        <v>155.4</v>
      </c>
      <c r="H61" s="22">
        <v>152</v>
      </c>
      <c r="I61" s="22">
        <v>118</v>
      </c>
      <c r="J61" s="22">
        <v>118</v>
      </c>
      <c r="K61" s="22">
        <v>118</v>
      </c>
      <c r="L61" s="22"/>
      <c r="M61" s="22">
        <v>1.8</v>
      </c>
      <c r="N61" s="22">
        <v>1.8</v>
      </c>
    </row>
    <row r="62" spans="1:20" ht="15" x14ac:dyDescent="0.25">
      <c r="A62" s="8" t="s">
        <v>267</v>
      </c>
      <c r="B62" s="8" t="s">
        <v>268</v>
      </c>
      <c r="C62" s="22">
        <v>177.7</v>
      </c>
      <c r="D62" s="22">
        <v>182.1</v>
      </c>
      <c r="E62" s="77">
        <f t="shared" ref="E62:E72" si="2">SUM(H62+N62)</f>
        <v>173.5</v>
      </c>
      <c r="F62" s="22">
        <v>177.7</v>
      </c>
      <c r="G62" s="22">
        <v>180.7</v>
      </c>
      <c r="H62" s="22">
        <v>172.1</v>
      </c>
      <c r="I62" s="22">
        <v>129.19999999999999</v>
      </c>
      <c r="J62" s="22">
        <v>126.9</v>
      </c>
      <c r="K62" s="22">
        <v>126.9</v>
      </c>
      <c r="L62" s="22"/>
      <c r="M62" s="22">
        <v>1.4</v>
      </c>
      <c r="N62" s="22">
        <v>1.4</v>
      </c>
    </row>
    <row r="63" spans="1:20" ht="15" x14ac:dyDescent="0.25">
      <c r="A63" s="8" t="s">
        <v>269</v>
      </c>
      <c r="B63" s="8" t="s">
        <v>270</v>
      </c>
      <c r="C63" s="22">
        <v>120.5</v>
      </c>
      <c r="D63" s="22">
        <v>122.4</v>
      </c>
      <c r="E63" s="77">
        <f t="shared" si="2"/>
        <v>115.2</v>
      </c>
      <c r="F63" s="22">
        <v>120.5</v>
      </c>
      <c r="G63" s="22">
        <v>121.6</v>
      </c>
      <c r="H63" s="22">
        <v>114.4</v>
      </c>
      <c r="I63" s="22">
        <v>86.8</v>
      </c>
      <c r="J63" s="22">
        <v>86.8</v>
      </c>
      <c r="K63" s="22">
        <v>86.5</v>
      </c>
      <c r="L63" s="22"/>
      <c r="M63" s="22">
        <v>0.8</v>
      </c>
      <c r="N63" s="22">
        <v>0.8</v>
      </c>
    </row>
    <row r="64" spans="1:20" ht="15" x14ac:dyDescent="0.25">
      <c r="A64" s="8" t="s">
        <v>271</v>
      </c>
      <c r="B64" s="8" t="s">
        <v>272</v>
      </c>
      <c r="C64" s="22">
        <v>165.3</v>
      </c>
      <c r="D64" s="22">
        <v>169</v>
      </c>
      <c r="E64" s="77">
        <f t="shared" si="2"/>
        <v>162.80000000000001</v>
      </c>
      <c r="F64" s="22">
        <v>165.3</v>
      </c>
      <c r="G64" s="22">
        <v>169</v>
      </c>
      <c r="H64" s="22">
        <v>162.80000000000001</v>
      </c>
      <c r="I64" s="22">
        <v>124.7</v>
      </c>
      <c r="J64" s="22">
        <v>124.7</v>
      </c>
      <c r="K64" s="22">
        <v>124.7</v>
      </c>
      <c r="L64" s="22"/>
      <c r="M64" s="22"/>
      <c r="N64" s="22"/>
    </row>
    <row r="65" spans="1:14" ht="15" x14ac:dyDescent="0.25">
      <c r="A65" s="8" t="s">
        <v>273</v>
      </c>
      <c r="B65" s="8" t="s">
        <v>274</v>
      </c>
      <c r="C65" s="22">
        <v>152.19999999999999</v>
      </c>
      <c r="D65" s="22">
        <v>157.80000000000001</v>
      </c>
      <c r="E65" s="77">
        <f t="shared" si="2"/>
        <v>148.70000000000002</v>
      </c>
      <c r="F65" s="22">
        <v>152.19999999999999</v>
      </c>
      <c r="G65" s="22">
        <v>156.9</v>
      </c>
      <c r="H65" s="22">
        <v>147.80000000000001</v>
      </c>
      <c r="I65" s="22">
        <v>116.9</v>
      </c>
      <c r="J65" s="22">
        <v>116.9</v>
      </c>
      <c r="K65" s="22">
        <v>116.9</v>
      </c>
      <c r="L65" s="22"/>
      <c r="M65" s="22">
        <v>0.9</v>
      </c>
      <c r="N65" s="22">
        <v>0.9</v>
      </c>
    </row>
    <row r="66" spans="1:14" ht="15" x14ac:dyDescent="0.25">
      <c r="A66" s="8" t="s">
        <v>275</v>
      </c>
      <c r="B66" s="8" t="s">
        <v>276</v>
      </c>
      <c r="C66" s="22">
        <v>204</v>
      </c>
      <c r="D66" s="22">
        <v>195.6</v>
      </c>
      <c r="E66" s="77">
        <f t="shared" si="2"/>
        <v>172.89999999999998</v>
      </c>
      <c r="F66" s="22">
        <v>168</v>
      </c>
      <c r="G66" s="22">
        <v>154.80000000000001</v>
      </c>
      <c r="H66" s="22">
        <v>134.6</v>
      </c>
      <c r="I66" s="22">
        <v>93.2</v>
      </c>
      <c r="J66" s="22">
        <v>93.2</v>
      </c>
      <c r="K66" s="22">
        <v>93.2</v>
      </c>
      <c r="L66" s="22">
        <v>36</v>
      </c>
      <c r="M66" s="22">
        <v>40.799999999999997</v>
      </c>
      <c r="N66" s="22">
        <v>38.299999999999997</v>
      </c>
    </row>
    <row r="67" spans="1:14" ht="15" x14ac:dyDescent="0.25">
      <c r="A67" s="8" t="s">
        <v>277</v>
      </c>
      <c r="B67" s="8" t="s">
        <v>278</v>
      </c>
      <c r="C67" s="22">
        <v>143</v>
      </c>
      <c r="D67" s="22">
        <v>145.80000000000001</v>
      </c>
      <c r="E67" s="77">
        <f t="shared" si="2"/>
        <v>139</v>
      </c>
      <c r="F67" s="22">
        <v>143</v>
      </c>
      <c r="G67" s="22">
        <v>145.80000000000001</v>
      </c>
      <c r="H67" s="22">
        <v>139</v>
      </c>
      <c r="I67" s="22">
        <v>107.9</v>
      </c>
      <c r="J67" s="22">
        <v>107.9</v>
      </c>
      <c r="K67" s="22">
        <v>107.8</v>
      </c>
      <c r="L67" s="22"/>
      <c r="M67" s="22"/>
      <c r="N67" s="22"/>
    </row>
    <row r="68" spans="1:14" ht="15" x14ac:dyDescent="0.25">
      <c r="A68" s="8" t="s">
        <v>279</v>
      </c>
      <c r="B68" s="8" t="s">
        <v>280</v>
      </c>
      <c r="C68" s="22">
        <v>121.4</v>
      </c>
      <c r="D68" s="22">
        <v>117.1</v>
      </c>
      <c r="E68" s="77">
        <f t="shared" si="2"/>
        <v>109.19999999999999</v>
      </c>
      <c r="F68" s="22">
        <v>118.6</v>
      </c>
      <c r="G68" s="22">
        <v>113.5</v>
      </c>
      <c r="H68" s="22">
        <v>105.6</v>
      </c>
      <c r="I68" s="22">
        <v>92</v>
      </c>
      <c r="J68" s="22">
        <v>85.5</v>
      </c>
      <c r="K68" s="22">
        <v>83.4</v>
      </c>
      <c r="L68" s="22">
        <v>2.8</v>
      </c>
      <c r="M68" s="22">
        <v>3.6</v>
      </c>
      <c r="N68" s="22">
        <v>3.6</v>
      </c>
    </row>
    <row r="69" spans="1:14" ht="15" x14ac:dyDescent="0.25">
      <c r="A69" s="8" t="s">
        <v>281</v>
      </c>
      <c r="B69" s="8" t="s">
        <v>282</v>
      </c>
      <c r="C69" s="22">
        <v>921.5</v>
      </c>
      <c r="D69" s="22">
        <v>921.9</v>
      </c>
      <c r="E69" s="77">
        <f t="shared" si="2"/>
        <v>921.9</v>
      </c>
      <c r="F69" s="22">
        <v>903.5</v>
      </c>
      <c r="G69" s="22">
        <v>903.9</v>
      </c>
      <c r="H69" s="22">
        <v>903.9</v>
      </c>
      <c r="I69" s="22">
        <v>828.2</v>
      </c>
      <c r="J69" s="22">
        <v>820.5</v>
      </c>
      <c r="K69" s="22">
        <v>820.5</v>
      </c>
      <c r="L69" s="22">
        <v>18</v>
      </c>
      <c r="M69" s="22">
        <v>18</v>
      </c>
      <c r="N69" s="22">
        <v>18</v>
      </c>
    </row>
    <row r="70" spans="1:14" ht="15" x14ac:dyDescent="0.25">
      <c r="A70" s="8" t="s">
        <v>283</v>
      </c>
      <c r="B70" s="10" t="s">
        <v>284</v>
      </c>
      <c r="C70" s="22" t="s">
        <v>456</v>
      </c>
      <c r="D70" s="22" t="s">
        <v>457</v>
      </c>
      <c r="E70" s="76" t="s">
        <v>521</v>
      </c>
      <c r="F70" s="22" t="s">
        <v>468</v>
      </c>
      <c r="G70" s="22" t="s">
        <v>469</v>
      </c>
      <c r="H70" s="22" t="s">
        <v>520</v>
      </c>
      <c r="I70" s="22" t="s">
        <v>477</v>
      </c>
      <c r="J70" s="22" t="s">
        <v>478</v>
      </c>
      <c r="K70" s="22" t="s">
        <v>524</v>
      </c>
      <c r="L70" s="22">
        <v>776.5</v>
      </c>
      <c r="M70" s="22">
        <v>836.2</v>
      </c>
      <c r="N70" s="22">
        <v>829</v>
      </c>
    </row>
    <row r="71" spans="1:14" ht="15" x14ac:dyDescent="0.25">
      <c r="A71" s="8" t="s">
        <v>285</v>
      </c>
      <c r="B71" s="54" t="s">
        <v>286</v>
      </c>
      <c r="C71" s="22">
        <v>561.79999999999995</v>
      </c>
      <c r="D71" s="22">
        <v>632.5</v>
      </c>
      <c r="E71" s="77">
        <f t="shared" si="2"/>
        <v>631.9</v>
      </c>
      <c r="F71" s="22">
        <v>561.79999999999995</v>
      </c>
      <c r="G71" s="53">
        <v>632.5</v>
      </c>
      <c r="H71" s="21">
        <v>631.9</v>
      </c>
      <c r="I71" s="22">
        <v>403.3</v>
      </c>
      <c r="J71" s="21">
        <v>442.4</v>
      </c>
      <c r="K71" s="21">
        <v>442.3</v>
      </c>
      <c r="L71" s="53"/>
      <c r="M71" s="53"/>
      <c r="N71" s="21"/>
    </row>
    <row r="72" spans="1:14" ht="15" x14ac:dyDescent="0.25">
      <c r="A72" s="8" t="s">
        <v>287</v>
      </c>
      <c r="B72" s="54" t="s">
        <v>288</v>
      </c>
      <c r="C72" s="22">
        <v>402.7</v>
      </c>
      <c r="D72" s="21">
        <v>406.6</v>
      </c>
      <c r="E72" s="77">
        <f t="shared" si="2"/>
        <v>392.2</v>
      </c>
      <c r="F72" s="22">
        <v>402.7</v>
      </c>
      <c r="G72" s="21">
        <v>406.6</v>
      </c>
      <c r="H72" s="21">
        <v>392.2</v>
      </c>
      <c r="I72" s="53">
        <v>266.60000000000002</v>
      </c>
      <c r="J72" s="53">
        <v>266.60000000000002</v>
      </c>
      <c r="K72" s="21">
        <v>262</v>
      </c>
      <c r="L72" s="53"/>
      <c r="M72" s="53"/>
      <c r="N72" s="21"/>
    </row>
    <row r="73" spans="1:14" ht="26.25" customHeight="1" x14ac:dyDescent="0.2">
      <c r="A73" s="85" t="s">
        <v>141</v>
      </c>
      <c r="B73" s="85"/>
      <c r="C73" s="42" t="s">
        <v>402</v>
      </c>
      <c r="D73" s="42" t="s">
        <v>447</v>
      </c>
      <c r="E73" s="42" t="s">
        <v>509</v>
      </c>
      <c r="F73" s="42" t="s">
        <v>347</v>
      </c>
      <c r="G73" s="42" t="s">
        <v>448</v>
      </c>
      <c r="H73" s="42" t="s">
        <v>501</v>
      </c>
      <c r="I73" s="42" t="s">
        <v>353</v>
      </c>
      <c r="J73" s="42" t="s">
        <v>449</v>
      </c>
      <c r="K73" s="42" t="s">
        <v>494</v>
      </c>
      <c r="L73" s="42" t="s">
        <v>393</v>
      </c>
      <c r="M73" s="42" t="s">
        <v>450</v>
      </c>
      <c r="N73" s="42" t="s">
        <v>489</v>
      </c>
    </row>
    <row r="74" spans="1:14" x14ac:dyDescent="0.2">
      <c r="A74" s="95" t="s">
        <v>289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</sheetData>
  <sheetProtection selectLockedCells="1" selectUnlockedCells="1"/>
  <mergeCells count="25">
    <mergeCell ref="A74:N74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73:B73"/>
    <mergeCell ref="M11:M13"/>
    <mergeCell ref="N11:N13"/>
    <mergeCell ref="F12:F13"/>
    <mergeCell ref="G12:G13"/>
    <mergeCell ref="H12:H13"/>
    <mergeCell ref="K2:N2"/>
    <mergeCell ref="A6:N6"/>
    <mergeCell ref="A8:N8"/>
    <mergeCell ref="A9:A13"/>
    <mergeCell ref="B9:B13"/>
    <mergeCell ref="J12:J13"/>
    <mergeCell ref="K12:K13"/>
    <mergeCell ref="C9:E9"/>
    <mergeCell ref="F9:N9"/>
  </mergeCells>
  <pageMargins left="0.19685039370078741" right="0.19685039370078741" top="0.15748031496062992" bottom="0.15748031496062992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2021-08-26T05:46:02Z</cp:lastPrinted>
  <dcterms:created xsi:type="dcterms:W3CDTF">2019-06-03T08:27:46Z</dcterms:created>
  <dcterms:modified xsi:type="dcterms:W3CDTF">2021-08-26T05:47:06Z</dcterms:modified>
</cp:coreProperties>
</file>