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user\Desktop\2020-02-27\"/>
    </mc:Choice>
  </mc:AlternateContent>
  <xr:revisionPtr revIDLastSave="0" documentId="13_ncr:1_{9BFA0D19-E775-4EDC-B74A-E6068C8A96AB}" xr6:coauthVersionLast="45" xr6:coauthVersionMax="45" xr10:uidLastSave="{00000000-0000-0000-0000-000000000000}"/>
  <bookViews>
    <workbookView xWindow="180" yWindow="270" windowWidth="28620" windowHeight="15330" xr2:uid="{00000000-000D-0000-FFFF-FFFF00000000}"/>
  </bookViews>
  <sheets>
    <sheet name="Lapas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0" i="1" l="1"/>
  <c r="I26" i="1" l="1"/>
  <c r="I37" i="1" l="1"/>
  <c r="I28" i="1"/>
  <c r="I16" i="1" l="1"/>
  <c r="I35" i="1"/>
  <c r="I41" i="1" l="1"/>
  <c r="I9" i="1" l="1"/>
  <c r="I10" i="1" s="1"/>
  <c r="C10" i="1"/>
  <c r="D10" i="1"/>
  <c r="E10" i="1"/>
  <c r="F10" i="1"/>
  <c r="G10" i="1"/>
  <c r="H10" i="1"/>
  <c r="I11" i="1"/>
  <c r="I12" i="1"/>
  <c r="I13" i="1"/>
  <c r="C14" i="1"/>
  <c r="D14" i="1"/>
  <c r="E14" i="1"/>
  <c r="F14" i="1"/>
  <c r="G14" i="1"/>
  <c r="H14" i="1"/>
  <c r="I15" i="1"/>
  <c r="I17" i="1"/>
  <c r="C18" i="1"/>
  <c r="D18" i="1"/>
  <c r="E18" i="1"/>
  <c r="F18" i="1"/>
  <c r="G18" i="1"/>
  <c r="H18" i="1"/>
  <c r="I19" i="1"/>
  <c r="I20" i="1"/>
  <c r="C21" i="1"/>
  <c r="D21" i="1"/>
  <c r="E21" i="1"/>
  <c r="F21" i="1"/>
  <c r="G21" i="1"/>
  <c r="H21" i="1"/>
  <c r="I22" i="1"/>
  <c r="I23" i="1"/>
  <c r="I24" i="1"/>
  <c r="I25" i="1"/>
  <c r="I27" i="1"/>
  <c r="I29" i="1"/>
  <c r="C30" i="1"/>
  <c r="D30" i="1"/>
  <c r="E30" i="1"/>
  <c r="F30" i="1"/>
  <c r="G30" i="1"/>
  <c r="H30" i="1"/>
  <c r="I31" i="1"/>
  <c r="I32" i="1"/>
  <c r="C33" i="1"/>
  <c r="D33" i="1"/>
  <c r="E33" i="1"/>
  <c r="F33" i="1"/>
  <c r="G33" i="1"/>
  <c r="H33" i="1"/>
  <c r="I34" i="1"/>
  <c r="I36" i="1"/>
  <c r="C38" i="1"/>
  <c r="D38" i="1"/>
  <c r="E38" i="1"/>
  <c r="F38" i="1"/>
  <c r="G38" i="1"/>
  <c r="H38" i="1"/>
  <c r="I39" i="1"/>
  <c r="I42" i="1"/>
  <c r="C43" i="1"/>
  <c r="D43" i="1"/>
  <c r="E43" i="1"/>
  <c r="F43" i="1"/>
  <c r="G43" i="1"/>
  <c r="H43" i="1"/>
  <c r="I43" i="1" l="1"/>
  <c r="H44" i="1"/>
  <c r="D44" i="1"/>
  <c r="I38" i="1"/>
  <c r="F44" i="1"/>
  <c r="E44" i="1"/>
  <c r="I14" i="1"/>
  <c r="I21" i="1"/>
  <c r="I30" i="1"/>
  <c r="I33" i="1"/>
  <c r="I18" i="1"/>
  <c r="G44" i="1"/>
  <c r="C44" i="1"/>
  <c r="I44" i="1" l="1"/>
</calcChain>
</file>

<file path=xl/sharedStrings.xml><?xml version="1.0" encoding="utf-8"?>
<sst xmlns="http://schemas.openxmlformats.org/spreadsheetml/2006/main" count="62" uniqueCount="62">
  <si>
    <t>PATVIRTINTA</t>
  </si>
  <si>
    <t>Panevėžio rajono savivaldybės tarybos</t>
  </si>
  <si>
    <t>5 priedas</t>
  </si>
  <si>
    <t>(tūkst. eurų)</t>
  </si>
  <si>
    <t>Programa</t>
  </si>
  <si>
    <t>Projektas</t>
  </si>
  <si>
    <t>3ES</t>
  </si>
  <si>
    <t>4VB(VIPA)</t>
  </si>
  <si>
    <t>4LRVB</t>
  </si>
  <si>
    <t>5SB</t>
  </si>
  <si>
    <t>5SB(VP)</t>
  </si>
  <si>
    <t>5SBLL</t>
  </si>
  <si>
    <t>Viso</t>
  </si>
  <si>
    <t>01P</t>
  </si>
  <si>
    <t>Paslaugų ir asmenų aptarnavimo kokybės gerinimas Panevėžio miesto ir Panevėžio rajono savivaldybėse</t>
  </si>
  <si>
    <t>Iš viso 01 programa</t>
  </si>
  <si>
    <t>02P</t>
  </si>
  <si>
    <t>Ikimokyklinio ir priešmokyklinio ugdymo prieinamumo didinimas Panevėžio rajono savivaldybėje</t>
  </si>
  <si>
    <t>Iš viso 02 programa</t>
  </si>
  <si>
    <t>Gyvenimo kokybės ir aplinkos gerinimas Piniavoje, Panevėžio rajone</t>
  </si>
  <si>
    <t>Panevėžio rajono VVG projektas „Panevėžio rajono 2016–2023 metų vietos plėtros strategija“</t>
  </si>
  <si>
    <t>Iš viso 03 programa</t>
  </si>
  <si>
    <t>04P</t>
  </si>
  <si>
    <t>Vietinių kelių techninių parametrų ir eismo saugos gerinimas Panevėžio rajone</t>
  </si>
  <si>
    <t>Kitų, nenumatytų, investicinių projektų rengimui</t>
  </si>
  <si>
    <t>Iš viso 04 programa</t>
  </si>
  <si>
    <t>05P</t>
  </si>
  <si>
    <t>Socialinių paslaugų infrastruktūros plėtra Panevėžio rajono savivaldybėje (pareiškėjas – Socialinių paslaugų centras)</t>
  </si>
  <si>
    <t>Socialinio būsto fondo plėtra Panevėžio rajono savivaldybėje</t>
  </si>
  <si>
    <t>Kompleksinių paslaugų šeimai teikimas Panevėžio rajono savivaldybėje</t>
  </si>
  <si>
    <t>Vaikų gerovės ir saugumo didinimo, paslaugų šeimai, globėjams (rūpintojams) kokybės didinimo bei prieinamumo plėtra</t>
  </si>
  <si>
    <t>Integrali pagalba į namus Panevėžio rajone (pareiškėjas – Socialinių paslaugų centras)</t>
  </si>
  <si>
    <t>Iš viso 05 programa</t>
  </si>
  <si>
    <t>Sveikos gyvensenos skatinimas Panevėžio rajone (pareiškėjas – Visuomenės sveikatos biuras)</t>
  </si>
  <si>
    <t>Iš viso 06 programa</t>
  </si>
  <si>
    <t>07P</t>
  </si>
  <si>
    <t>Kraštovaizdžio apsaugos priemonių įgyvendinimas Panevėžio rajone I etapas</t>
  </si>
  <si>
    <t>Potvynių rizikos valdymas Panevėžio rajone</t>
  </si>
  <si>
    <t>Iš viso 07 programa</t>
  </si>
  <si>
    <t>08P</t>
  </si>
  <si>
    <t>Upytės dvaro svirno tvarkyba ir aktualizavimas</t>
  </si>
  <si>
    <t>Pažeistai melioracijos infrastruktūrai atkurti ir prevencinėms priemonėms taikyti</t>
  </si>
  <si>
    <t>Iš viso 08 programa</t>
  </si>
  <si>
    <t xml:space="preserve">                                                                                                                           IŠ VISO</t>
  </si>
  <si>
    <t>Savivaldybes jungiančių turizmo trasų ir turizmo maršrutų informacinės infrastruktūros plėtra</t>
  </si>
  <si>
    <t>PROJEKTŲ, KURIE BUS VYKDOMI EUROPOS SĄJUNGOS IR KITŲ FONDŲ FINANSINĖS PARAMOS, PRISIDEDANT SAVIVALDYBĖS BIUDŽETO LĖŠOMIS, SĄRAŠAS</t>
  </si>
  <si>
    <t>Kraštovaizdžio apsaugos priemonių įgyvendinimas Panevėžio rajone II etapas</t>
  </si>
  <si>
    <t>Viešosios infrastruktūros plėtra Dembavos kaime, Panevėžio rajone (pareiškėjas – Liūdynės kultūros centras)</t>
  </si>
  <si>
    <t>Socialinės paramos prieinamumo didinimas</t>
  </si>
  <si>
    <t>Buvusios naftos bazės teritorijos Panevėžio r. sav., Krekenavos sen., Žibartonių k., sutvarkymas</t>
  </si>
  <si>
    <t>Priemonių, gerinančių ambulatorinių sveikatos priežiūros palaugų prieinamumą tuberkulioze sergantiems asmenims, įgyvendinimas 
Panevėžio rajono savivaldybėje</t>
  </si>
  <si>
    <t>Kokybės krepšelis</t>
  </si>
  <si>
    <t>Mažais žingsneliais inovacijos takeliu</t>
  </si>
  <si>
    <t>Panevėžio rajono savivaldybės vaikų dienos centrų tinklo plėtra</t>
  </si>
  <si>
    <t>Panevėžio rajono savivaldybės bendruomeninių vaikų globos namų plėtra</t>
  </si>
  <si>
    <t>Tradicinių amatų centro Panevėžio rajone, Upytės kaime, plėtra II etapas</t>
  </si>
  <si>
    <t>IŠ jų: 2019 m. likutis</t>
  </si>
  <si>
    <t>2020 m. lėšos</t>
  </si>
  <si>
    <t>_________________________</t>
  </si>
  <si>
    <t>03P</t>
  </si>
  <si>
    <t>06P</t>
  </si>
  <si>
    <t>2020 m. vasario 27 d. sprendimu Nr.  T-24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</si>
</sst>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8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sz val="8"/>
      <color indexed="8"/>
      <name val="Times New Roman"/>
      <family val="1"/>
      <charset val="186"/>
    </font>
    <font>
      <sz val="8"/>
      <color indexed="8"/>
      <name val="Times New Roman"/>
      <family val="1"/>
      <charset val="186"/>
    </font>
    <font>
      <b/>
      <i/>
      <sz val="9"/>
      <color indexed="8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color indexed="8"/>
      <name val="Calibri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26"/>
        <b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1" fillId="0" borderId="0" xfId="1"/>
    <xf numFmtId="0" fontId="2" fillId="0" borderId="0" xfId="1" applyFont="1"/>
    <xf numFmtId="0" fontId="4" fillId="0" borderId="0" xfId="1" applyFont="1"/>
    <xf numFmtId="0" fontId="5" fillId="0" borderId="1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/>
    </xf>
    <xf numFmtId="0" fontId="8" fillId="0" borderId="1" xfId="1" applyFont="1" applyBorder="1"/>
    <xf numFmtId="164" fontId="8" fillId="0" borderId="1" xfId="1" applyNumberFormat="1" applyFont="1" applyBorder="1"/>
    <xf numFmtId="0" fontId="9" fillId="2" borderId="1" xfId="1" applyFont="1" applyFill="1" applyBorder="1"/>
    <xf numFmtId="164" fontId="9" fillId="2" borderId="1" xfId="1" applyNumberFormat="1" applyFont="1" applyFill="1" applyBorder="1"/>
    <xf numFmtId="0" fontId="8" fillId="0" borderId="1" xfId="1" applyFont="1" applyBorder="1" applyAlignment="1">
      <alignment wrapText="1"/>
    </xf>
    <xf numFmtId="0" fontId="8" fillId="0" borderId="1" xfId="1" applyFont="1" applyBorder="1" applyAlignment="1">
      <alignment vertical="center"/>
    </xf>
    <xf numFmtId="0" fontId="9" fillId="2" borderId="2" xfId="1" applyFont="1" applyFill="1" applyBorder="1"/>
    <xf numFmtId="164" fontId="9" fillId="2" borderId="2" xfId="1" applyNumberFormat="1" applyFont="1" applyFill="1" applyBorder="1"/>
    <xf numFmtId="0" fontId="5" fillId="3" borderId="4" xfId="1" applyFont="1" applyFill="1" applyBorder="1" applyAlignment="1">
      <alignment horizontal="center" vertical="center"/>
    </xf>
    <xf numFmtId="164" fontId="5" fillId="3" borderId="5" xfId="1" applyNumberFormat="1" applyFont="1" applyFill="1" applyBorder="1" applyAlignment="1">
      <alignment horizontal="center" vertical="center"/>
    </xf>
    <xf numFmtId="164" fontId="5" fillId="3" borderId="4" xfId="1" applyNumberFormat="1" applyFont="1" applyFill="1" applyBorder="1" applyAlignment="1">
      <alignment horizontal="center" vertical="center"/>
    </xf>
    <xf numFmtId="164" fontId="10" fillId="0" borderId="1" xfId="1" applyNumberFormat="1" applyFont="1" applyBorder="1"/>
    <xf numFmtId="1" fontId="9" fillId="2" borderId="1" xfId="1" applyNumberFormat="1" applyFont="1" applyFill="1" applyBorder="1"/>
    <xf numFmtId="1" fontId="9" fillId="2" borderId="2" xfId="1" applyNumberFormat="1" applyFont="1" applyFill="1" applyBorder="1"/>
    <xf numFmtId="0" fontId="8" fillId="0" borderId="0" xfId="1" applyFont="1" applyAlignment="1">
      <alignment horizontal="right"/>
    </xf>
    <xf numFmtId="0" fontId="11" fillId="0" borderId="0" xfId="1" applyFont="1"/>
    <xf numFmtId="0" fontId="9" fillId="2" borderId="1" xfId="1" applyFont="1" applyFill="1" applyBorder="1" applyAlignment="1">
      <alignment horizontal="center"/>
    </xf>
    <xf numFmtId="0" fontId="7" fillId="0" borderId="1" xfId="1" applyFont="1" applyBorder="1" applyAlignment="1">
      <alignment horizontal="center" vertical="center"/>
    </xf>
    <xf numFmtId="0" fontId="9" fillId="2" borderId="2" xfId="1" applyFont="1" applyFill="1" applyBorder="1" applyAlignment="1">
      <alignment horizontal="center"/>
    </xf>
    <xf numFmtId="0" fontId="5" fillId="3" borderId="3" xfId="1" applyFont="1" applyFill="1" applyBorder="1" applyAlignment="1">
      <alignment horizontal="center" vertical="center"/>
    </xf>
    <xf numFmtId="0" fontId="1" fillId="0" borderId="0" xfId="1" applyAlignment="1">
      <alignment horizontal="center"/>
    </xf>
    <xf numFmtId="0" fontId="3" fillId="0" borderId="0" xfId="1" applyFont="1" applyBorder="1" applyAlignment="1">
      <alignment horizontal="center" wrapText="1"/>
    </xf>
  </cellXfs>
  <cellStyles count="2">
    <cellStyle name="Excel Built-in Normal" xfId="1" xr:uid="{00000000-0005-0000-0000-000000000000}"/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DEEBF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8"/>
  <sheetViews>
    <sheetView tabSelected="1" zoomScale="130" zoomScaleNormal="130" workbookViewId="0">
      <selection activeCell="F4" sqref="F4"/>
    </sheetView>
  </sheetViews>
  <sheetFormatPr defaultColWidth="8.7109375" defaultRowHeight="15" x14ac:dyDescent="0.25"/>
  <cols>
    <col min="1" max="1" width="8.85546875" style="1" customWidth="1"/>
    <col min="2" max="2" width="88.85546875" style="1" customWidth="1"/>
    <col min="3" max="3" width="9.140625" style="1" customWidth="1"/>
    <col min="4" max="4" width="9.7109375" style="1" customWidth="1"/>
    <col min="5" max="16384" width="8.7109375" style="1"/>
  </cols>
  <sheetData>
    <row r="1" spans="1:9" x14ac:dyDescent="0.25">
      <c r="F1" s="2" t="s">
        <v>0</v>
      </c>
    </row>
    <row r="2" spans="1:9" x14ac:dyDescent="0.25">
      <c r="F2" s="2" t="s">
        <v>1</v>
      </c>
    </row>
    <row r="3" spans="1:9" x14ac:dyDescent="0.25">
      <c r="F3" s="2" t="s">
        <v>61</v>
      </c>
    </row>
    <row r="4" spans="1:9" x14ac:dyDescent="0.25">
      <c r="F4" s="2" t="s">
        <v>2</v>
      </c>
    </row>
    <row r="5" spans="1:9" ht="9.75" customHeight="1" x14ac:dyDescent="0.25">
      <c r="F5" s="2"/>
    </row>
    <row r="6" spans="1:9" ht="30.75" customHeight="1" x14ac:dyDescent="0.25">
      <c r="A6" s="29" t="s">
        <v>45</v>
      </c>
      <c r="B6" s="29"/>
      <c r="C6" s="29"/>
      <c r="D6" s="29"/>
      <c r="E6" s="29"/>
      <c r="F6" s="29"/>
      <c r="G6" s="29"/>
      <c r="H6" s="29"/>
      <c r="I6" s="29"/>
    </row>
    <row r="7" spans="1:9" ht="21.75" customHeight="1" x14ac:dyDescent="0.25">
      <c r="I7" s="3" t="s">
        <v>3</v>
      </c>
    </row>
    <row r="8" spans="1:9" ht="21.75" customHeight="1" x14ac:dyDescent="0.25">
      <c r="A8" s="4" t="s">
        <v>4</v>
      </c>
      <c r="B8" s="5" t="s">
        <v>5</v>
      </c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  <c r="H8" s="6" t="s">
        <v>11</v>
      </c>
      <c r="I8" s="5" t="s">
        <v>12</v>
      </c>
    </row>
    <row r="9" spans="1:9" x14ac:dyDescent="0.25">
      <c r="A9" s="7" t="s">
        <v>13</v>
      </c>
      <c r="B9" s="8" t="s">
        <v>14</v>
      </c>
      <c r="C9" s="8">
        <v>107.7</v>
      </c>
      <c r="D9" s="8"/>
      <c r="E9" s="8"/>
      <c r="F9" s="9">
        <v>110.8</v>
      </c>
      <c r="G9" s="8"/>
      <c r="H9" s="8"/>
      <c r="I9" s="9">
        <f>SUM(C9:H9)</f>
        <v>218.5</v>
      </c>
    </row>
    <row r="10" spans="1:9" x14ac:dyDescent="0.25">
      <c r="A10" s="24" t="s">
        <v>15</v>
      </c>
      <c r="B10" s="24"/>
      <c r="C10" s="10">
        <f>SUM(C9)</f>
        <v>107.7</v>
      </c>
      <c r="D10" s="10">
        <f t="shared" ref="D10:I10" si="0">SUM(D9)</f>
        <v>0</v>
      </c>
      <c r="E10" s="10">
        <f t="shared" si="0"/>
        <v>0</v>
      </c>
      <c r="F10" s="11">
        <f t="shared" si="0"/>
        <v>110.8</v>
      </c>
      <c r="G10" s="10">
        <f t="shared" si="0"/>
        <v>0</v>
      </c>
      <c r="H10" s="10">
        <f t="shared" si="0"/>
        <v>0</v>
      </c>
      <c r="I10" s="11">
        <f t="shared" si="0"/>
        <v>218.5</v>
      </c>
    </row>
    <row r="11" spans="1:9" x14ac:dyDescent="0.25">
      <c r="A11" s="25" t="s">
        <v>16</v>
      </c>
      <c r="B11" s="8" t="s">
        <v>51</v>
      </c>
      <c r="C11" s="8">
        <v>64.900000000000006</v>
      </c>
      <c r="D11" s="8"/>
      <c r="E11" s="8"/>
      <c r="F11" s="8">
        <v>11.5</v>
      </c>
      <c r="G11" s="8"/>
      <c r="H11" s="8"/>
      <c r="I11" s="9">
        <f t="shared" ref="I11:I13" si="1">SUM(C11:H11)</f>
        <v>76.400000000000006</v>
      </c>
    </row>
    <row r="12" spans="1:9" x14ac:dyDescent="0.25">
      <c r="A12" s="25"/>
      <c r="B12" s="8" t="s">
        <v>17</v>
      </c>
      <c r="C12" s="8">
        <v>159.9</v>
      </c>
      <c r="D12" s="8">
        <v>19.5</v>
      </c>
      <c r="E12" s="9">
        <v>14.4</v>
      </c>
      <c r="F12" s="9">
        <v>63.5</v>
      </c>
      <c r="G12" s="8"/>
      <c r="H12" s="8"/>
      <c r="I12" s="9">
        <f t="shared" si="1"/>
        <v>257.3</v>
      </c>
    </row>
    <row r="13" spans="1:9" x14ac:dyDescent="0.25">
      <c r="A13" s="25"/>
      <c r="B13" s="8" t="s">
        <v>52</v>
      </c>
      <c r="C13" s="8">
        <v>95.7</v>
      </c>
      <c r="D13" s="8"/>
      <c r="E13" s="9"/>
      <c r="F13" s="9">
        <v>2.1</v>
      </c>
      <c r="G13" s="8"/>
      <c r="H13" s="8"/>
      <c r="I13" s="9">
        <f t="shared" si="1"/>
        <v>97.8</v>
      </c>
    </row>
    <row r="14" spans="1:9" x14ac:dyDescent="0.25">
      <c r="A14" s="24" t="s">
        <v>18</v>
      </c>
      <c r="B14" s="24"/>
      <c r="C14" s="11">
        <f t="shared" ref="C14:I14" si="2">SUM(C11:C13)</f>
        <v>320.5</v>
      </c>
      <c r="D14" s="10">
        <f t="shared" si="2"/>
        <v>19.5</v>
      </c>
      <c r="E14" s="10">
        <f t="shared" si="2"/>
        <v>14.4</v>
      </c>
      <c r="F14" s="11">
        <f t="shared" si="2"/>
        <v>77.099999999999994</v>
      </c>
      <c r="G14" s="10">
        <f t="shared" si="2"/>
        <v>0</v>
      </c>
      <c r="H14" s="10">
        <f t="shared" si="2"/>
        <v>0</v>
      </c>
      <c r="I14" s="11">
        <f t="shared" si="2"/>
        <v>431.50000000000006</v>
      </c>
    </row>
    <row r="15" spans="1:9" x14ac:dyDescent="0.25">
      <c r="A15" s="25" t="s">
        <v>59</v>
      </c>
      <c r="B15" s="8" t="s">
        <v>19</v>
      </c>
      <c r="C15" s="9">
        <v>775.8</v>
      </c>
      <c r="D15" s="9">
        <v>83.5</v>
      </c>
      <c r="E15" s="9">
        <v>59</v>
      </c>
      <c r="F15" s="9">
        <v>25</v>
      </c>
      <c r="G15" s="9"/>
      <c r="H15" s="9"/>
      <c r="I15" s="9">
        <f t="shared" ref="I15:I17" si="3">SUM(C15:H15)</f>
        <v>943.3</v>
      </c>
    </row>
    <row r="16" spans="1:9" x14ac:dyDescent="0.25">
      <c r="A16" s="25"/>
      <c r="B16" s="8" t="s">
        <v>47</v>
      </c>
      <c r="C16" s="9">
        <v>144.5</v>
      </c>
      <c r="D16" s="9"/>
      <c r="E16" s="9">
        <v>25.5</v>
      </c>
      <c r="F16" s="9">
        <v>70</v>
      </c>
      <c r="G16" s="9"/>
      <c r="H16" s="9"/>
      <c r="I16" s="9">
        <f t="shared" si="3"/>
        <v>240</v>
      </c>
    </row>
    <row r="17" spans="1:9" x14ac:dyDescent="0.25">
      <c r="A17" s="25"/>
      <c r="B17" s="13" t="s">
        <v>20</v>
      </c>
      <c r="C17" s="8"/>
      <c r="D17" s="8"/>
      <c r="E17" s="8"/>
      <c r="F17" s="9"/>
      <c r="G17" s="8"/>
      <c r="H17" s="9">
        <v>175</v>
      </c>
      <c r="I17" s="9">
        <f t="shared" si="3"/>
        <v>175</v>
      </c>
    </row>
    <row r="18" spans="1:9" x14ac:dyDescent="0.25">
      <c r="A18" s="24" t="s">
        <v>21</v>
      </c>
      <c r="B18" s="24"/>
      <c r="C18" s="10">
        <f t="shared" ref="C18:I18" si="4">SUM(C15:C17)</f>
        <v>920.3</v>
      </c>
      <c r="D18" s="10">
        <f t="shared" si="4"/>
        <v>83.5</v>
      </c>
      <c r="E18" s="10">
        <f t="shared" si="4"/>
        <v>84.5</v>
      </c>
      <c r="F18" s="11">
        <f t="shared" si="4"/>
        <v>95</v>
      </c>
      <c r="G18" s="10">
        <f t="shared" si="4"/>
        <v>0</v>
      </c>
      <c r="H18" s="11">
        <f t="shared" si="4"/>
        <v>175</v>
      </c>
      <c r="I18" s="11">
        <f t="shared" si="4"/>
        <v>1358.3</v>
      </c>
    </row>
    <row r="19" spans="1:9" x14ac:dyDescent="0.25">
      <c r="A19" s="25" t="s">
        <v>22</v>
      </c>
      <c r="B19" s="8" t="s">
        <v>23</v>
      </c>
      <c r="C19" s="8">
        <v>217.5</v>
      </c>
      <c r="D19" s="8">
        <v>38.4</v>
      </c>
      <c r="E19" s="8"/>
      <c r="F19" s="8"/>
      <c r="G19" s="8"/>
      <c r="H19" s="8"/>
      <c r="I19" s="9">
        <f t="shared" ref="I19:I20" si="5">SUM(C19:H19)</f>
        <v>255.9</v>
      </c>
    </row>
    <row r="20" spans="1:9" x14ac:dyDescent="0.25">
      <c r="A20" s="25"/>
      <c r="B20" s="8" t="s">
        <v>24</v>
      </c>
      <c r="C20" s="8"/>
      <c r="D20" s="8"/>
      <c r="E20" s="8"/>
      <c r="F20" s="9">
        <v>20</v>
      </c>
      <c r="G20" s="8"/>
      <c r="H20" s="8"/>
      <c r="I20" s="9">
        <f t="shared" si="5"/>
        <v>20</v>
      </c>
    </row>
    <row r="21" spans="1:9" x14ac:dyDescent="0.25">
      <c r="A21" s="24" t="s">
        <v>25</v>
      </c>
      <c r="B21" s="24"/>
      <c r="C21" s="10">
        <f t="shared" ref="C21:I21" si="6">SUM(C19:C20)</f>
        <v>217.5</v>
      </c>
      <c r="D21" s="10">
        <f t="shared" si="6"/>
        <v>38.4</v>
      </c>
      <c r="E21" s="20">
        <f t="shared" si="6"/>
        <v>0</v>
      </c>
      <c r="F21" s="11">
        <f t="shared" si="6"/>
        <v>20</v>
      </c>
      <c r="G21" s="10">
        <f t="shared" si="6"/>
        <v>0</v>
      </c>
      <c r="H21" s="10">
        <f t="shared" si="6"/>
        <v>0</v>
      </c>
      <c r="I21" s="10">
        <f t="shared" si="6"/>
        <v>275.89999999999998</v>
      </c>
    </row>
    <row r="22" spans="1:9" x14ac:dyDescent="0.25">
      <c r="A22" s="25" t="s">
        <v>26</v>
      </c>
      <c r="B22" s="8" t="s">
        <v>27</v>
      </c>
      <c r="C22" s="9">
        <v>407.6</v>
      </c>
      <c r="D22" s="9">
        <v>71.900000000000006</v>
      </c>
      <c r="E22" s="8"/>
      <c r="F22" s="9"/>
      <c r="G22" s="8"/>
      <c r="H22" s="9">
        <v>317</v>
      </c>
      <c r="I22" s="9">
        <f t="shared" ref="I22:I29" si="7">SUM(C22:H22)</f>
        <v>796.5</v>
      </c>
    </row>
    <row r="23" spans="1:9" x14ac:dyDescent="0.25">
      <c r="A23" s="25"/>
      <c r="B23" s="8" t="s">
        <v>28</v>
      </c>
      <c r="C23" s="9">
        <v>37.700000000000003</v>
      </c>
      <c r="D23" s="8"/>
      <c r="E23" s="8"/>
      <c r="F23" s="9">
        <v>3</v>
      </c>
      <c r="G23" s="8"/>
      <c r="H23" s="8"/>
      <c r="I23" s="9">
        <f t="shared" si="7"/>
        <v>40.700000000000003</v>
      </c>
    </row>
    <row r="24" spans="1:9" x14ac:dyDescent="0.25">
      <c r="A24" s="25"/>
      <c r="B24" s="8" t="s">
        <v>29</v>
      </c>
      <c r="C24" s="9">
        <v>138</v>
      </c>
      <c r="D24" s="8"/>
      <c r="E24" s="8"/>
      <c r="F24" s="8"/>
      <c r="G24" s="8"/>
      <c r="H24" s="8"/>
      <c r="I24" s="9">
        <f t="shared" si="7"/>
        <v>138</v>
      </c>
    </row>
    <row r="25" spans="1:9" x14ac:dyDescent="0.25">
      <c r="A25" s="25"/>
      <c r="B25" s="8" t="s">
        <v>53</v>
      </c>
      <c r="C25" s="9">
        <v>111.7</v>
      </c>
      <c r="D25" s="8"/>
      <c r="E25" s="8"/>
      <c r="F25" s="8">
        <v>25.3</v>
      </c>
      <c r="G25" s="9"/>
      <c r="H25" s="8"/>
      <c r="I25" s="9">
        <f t="shared" si="7"/>
        <v>137</v>
      </c>
    </row>
    <row r="26" spans="1:9" x14ac:dyDescent="0.25">
      <c r="A26" s="25"/>
      <c r="B26" s="8" t="s">
        <v>54</v>
      </c>
      <c r="C26" s="9">
        <v>260.8</v>
      </c>
      <c r="D26" s="8"/>
      <c r="E26" s="8"/>
      <c r="F26" s="9">
        <v>80</v>
      </c>
      <c r="G26" s="9"/>
      <c r="H26" s="8"/>
      <c r="I26" s="9">
        <f t="shared" si="7"/>
        <v>340.8</v>
      </c>
    </row>
    <row r="27" spans="1:9" x14ac:dyDescent="0.25">
      <c r="A27" s="25"/>
      <c r="B27" s="8" t="s">
        <v>30</v>
      </c>
      <c r="C27" s="9">
        <v>52.9</v>
      </c>
      <c r="D27" s="8"/>
      <c r="E27" s="8"/>
      <c r="F27" s="8"/>
      <c r="G27" s="19"/>
      <c r="H27" s="8"/>
      <c r="I27" s="9">
        <f t="shared" si="7"/>
        <v>52.9</v>
      </c>
    </row>
    <row r="28" spans="1:9" x14ac:dyDescent="0.25">
      <c r="A28" s="25"/>
      <c r="B28" s="8" t="s">
        <v>48</v>
      </c>
      <c r="C28" s="9">
        <v>2</v>
      </c>
      <c r="D28" s="8"/>
      <c r="E28" s="8"/>
      <c r="F28" s="8"/>
      <c r="G28" s="9"/>
      <c r="H28" s="8"/>
      <c r="I28" s="9">
        <f t="shared" si="7"/>
        <v>2</v>
      </c>
    </row>
    <row r="29" spans="1:9" x14ac:dyDescent="0.25">
      <c r="A29" s="25"/>
      <c r="B29" s="8" t="s">
        <v>31</v>
      </c>
      <c r="C29" s="8">
        <v>80.8</v>
      </c>
      <c r="D29" s="8"/>
      <c r="E29" s="8"/>
      <c r="F29" s="8"/>
      <c r="G29" s="8"/>
      <c r="H29" s="8"/>
      <c r="I29" s="9">
        <f t="shared" si="7"/>
        <v>80.8</v>
      </c>
    </row>
    <row r="30" spans="1:9" x14ac:dyDescent="0.25">
      <c r="A30" s="24" t="s">
        <v>32</v>
      </c>
      <c r="B30" s="24"/>
      <c r="C30" s="10">
        <f>SUM(C22:C29)</f>
        <v>1091.5</v>
      </c>
      <c r="D30" s="11">
        <f t="shared" ref="D30:I30" si="8">SUM(D22:D29)</f>
        <v>71.900000000000006</v>
      </c>
      <c r="E30" s="10">
        <f t="shared" si="8"/>
        <v>0</v>
      </c>
      <c r="F30" s="11">
        <f t="shared" si="8"/>
        <v>108.3</v>
      </c>
      <c r="G30" s="20">
        <f t="shared" si="8"/>
        <v>0</v>
      </c>
      <c r="H30" s="11">
        <f t="shared" si="8"/>
        <v>317</v>
      </c>
      <c r="I30" s="10">
        <f t="shared" si="8"/>
        <v>1588.7</v>
      </c>
    </row>
    <row r="31" spans="1:9" x14ac:dyDescent="0.25">
      <c r="A31" s="25" t="s">
        <v>60</v>
      </c>
      <c r="B31" s="8" t="s">
        <v>33</v>
      </c>
      <c r="C31" s="8">
        <v>31.8</v>
      </c>
      <c r="D31" s="8"/>
      <c r="E31" s="8">
        <v>3.3</v>
      </c>
      <c r="F31" s="8"/>
      <c r="G31" s="8">
        <v>3.2</v>
      </c>
      <c r="H31" s="8"/>
      <c r="I31" s="9">
        <f>SUM(C31:H31)</f>
        <v>38.300000000000004</v>
      </c>
    </row>
    <row r="32" spans="1:9" ht="24" customHeight="1" x14ac:dyDescent="0.25">
      <c r="A32" s="25"/>
      <c r="B32" s="12" t="s">
        <v>50</v>
      </c>
      <c r="C32" s="8">
        <v>2.9</v>
      </c>
      <c r="D32" s="8"/>
      <c r="E32" s="8">
        <v>0.2</v>
      </c>
      <c r="F32" s="8">
        <v>0.5</v>
      </c>
      <c r="G32" s="8"/>
      <c r="H32" s="8"/>
      <c r="I32" s="9">
        <f>SUM(C32:H32)</f>
        <v>3.6</v>
      </c>
    </row>
    <row r="33" spans="1:9" x14ac:dyDescent="0.25">
      <c r="A33" s="24" t="s">
        <v>34</v>
      </c>
      <c r="B33" s="24"/>
      <c r="C33" s="10">
        <f t="shared" ref="C33:I33" si="9">SUM(C31:C32)</f>
        <v>34.700000000000003</v>
      </c>
      <c r="D33" s="10">
        <f t="shared" si="9"/>
        <v>0</v>
      </c>
      <c r="E33" s="10">
        <f t="shared" si="9"/>
        <v>3.5</v>
      </c>
      <c r="F33" s="10">
        <f t="shared" si="9"/>
        <v>0.5</v>
      </c>
      <c r="G33" s="10">
        <f t="shared" si="9"/>
        <v>3.2</v>
      </c>
      <c r="H33" s="10">
        <f t="shared" si="9"/>
        <v>0</v>
      </c>
      <c r="I33" s="10">
        <f t="shared" si="9"/>
        <v>41.900000000000006</v>
      </c>
    </row>
    <row r="34" spans="1:9" x14ac:dyDescent="0.25">
      <c r="A34" s="25" t="s">
        <v>35</v>
      </c>
      <c r="B34" s="8" t="s">
        <v>36</v>
      </c>
      <c r="C34" s="8">
        <v>100.2</v>
      </c>
      <c r="D34" s="8"/>
      <c r="E34" s="8"/>
      <c r="F34" s="9">
        <v>1</v>
      </c>
      <c r="G34" s="8"/>
      <c r="H34" s="8"/>
      <c r="I34" s="9">
        <f>SUM(C34:H34)</f>
        <v>101.2</v>
      </c>
    </row>
    <row r="35" spans="1:9" x14ac:dyDescent="0.25">
      <c r="A35" s="25"/>
      <c r="B35" s="8" t="s">
        <v>46</v>
      </c>
      <c r="C35" s="8">
        <v>135.30000000000001</v>
      </c>
      <c r="D35" s="8"/>
      <c r="E35" s="8"/>
      <c r="F35" s="8">
        <v>36.4</v>
      </c>
      <c r="G35" s="8"/>
      <c r="H35" s="9"/>
      <c r="I35" s="9">
        <f>SUM(C35:H35)</f>
        <v>171.70000000000002</v>
      </c>
    </row>
    <row r="36" spans="1:9" x14ac:dyDescent="0.25">
      <c r="A36" s="25"/>
      <c r="B36" s="8" t="s">
        <v>37</v>
      </c>
      <c r="C36" s="9">
        <v>295.10000000000002</v>
      </c>
      <c r="D36" s="8">
        <v>35.799999999999997</v>
      </c>
      <c r="E36" s="8"/>
      <c r="F36" s="9">
        <v>11.5</v>
      </c>
      <c r="G36" s="8"/>
      <c r="H36" s="8"/>
      <c r="I36" s="9">
        <f>SUM(C36:H36)</f>
        <v>342.40000000000003</v>
      </c>
    </row>
    <row r="37" spans="1:9" x14ac:dyDescent="0.25">
      <c r="A37" s="25"/>
      <c r="B37" s="8" t="s">
        <v>49</v>
      </c>
      <c r="C37" s="9">
        <v>23.5</v>
      </c>
      <c r="D37" s="8"/>
      <c r="E37" s="8"/>
      <c r="F37" s="9"/>
      <c r="G37" s="8"/>
      <c r="H37" s="8"/>
      <c r="I37" s="9">
        <f>SUM(C37:H37)</f>
        <v>23.5</v>
      </c>
    </row>
    <row r="38" spans="1:9" x14ac:dyDescent="0.25">
      <c r="A38" s="24" t="s">
        <v>38</v>
      </c>
      <c r="B38" s="24"/>
      <c r="C38" s="10">
        <f t="shared" ref="C38:I38" si="10">SUM(C34:C37)</f>
        <v>554.1</v>
      </c>
      <c r="D38" s="10">
        <f t="shared" si="10"/>
        <v>35.799999999999997</v>
      </c>
      <c r="E38" s="10">
        <f t="shared" si="10"/>
        <v>0</v>
      </c>
      <c r="F38" s="11">
        <f t="shared" si="10"/>
        <v>48.9</v>
      </c>
      <c r="G38" s="10">
        <f t="shared" si="10"/>
        <v>0</v>
      </c>
      <c r="H38" s="10">
        <f t="shared" si="10"/>
        <v>0</v>
      </c>
      <c r="I38" s="11">
        <f t="shared" si="10"/>
        <v>638.80000000000007</v>
      </c>
    </row>
    <row r="39" spans="1:9" x14ac:dyDescent="0.25">
      <c r="A39" s="25" t="s">
        <v>39</v>
      </c>
      <c r="B39" s="8" t="s">
        <v>40</v>
      </c>
      <c r="C39" s="8">
        <v>26.7</v>
      </c>
      <c r="D39" s="9">
        <v>17.399999999999999</v>
      </c>
      <c r="E39" s="8"/>
      <c r="F39" s="8"/>
      <c r="G39" s="8"/>
      <c r="H39" s="8"/>
      <c r="I39" s="9">
        <f>SUM(C39:H39)</f>
        <v>44.099999999999994</v>
      </c>
    </row>
    <row r="40" spans="1:9" x14ac:dyDescent="0.25">
      <c r="A40" s="25"/>
      <c r="B40" s="8" t="s">
        <v>55</v>
      </c>
      <c r="C40" s="8">
        <v>5.0999999999999996</v>
      </c>
      <c r="D40" s="9"/>
      <c r="E40" s="8">
        <v>0.9</v>
      </c>
      <c r="F40" s="9">
        <v>10</v>
      </c>
      <c r="G40" s="8"/>
      <c r="H40" s="8"/>
      <c r="I40" s="9">
        <f>SUM(C40:H40)</f>
        <v>16</v>
      </c>
    </row>
    <row r="41" spans="1:9" x14ac:dyDescent="0.25">
      <c r="A41" s="25"/>
      <c r="B41" s="8" t="s">
        <v>44</v>
      </c>
      <c r="C41" s="9">
        <v>27</v>
      </c>
      <c r="D41" s="9"/>
      <c r="E41" s="8"/>
      <c r="F41" s="9">
        <v>15</v>
      </c>
      <c r="G41" s="8"/>
      <c r="H41" s="9"/>
      <c r="I41" s="9">
        <f>SUM(C41:H41)</f>
        <v>42</v>
      </c>
    </row>
    <row r="42" spans="1:9" x14ac:dyDescent="0.25">
      <c r="A42" s="25"/>
      <c r="B42" s="8" t="s">
        <v>41</v>
      </c>
      <c r="C42" s="9">
        <v>72.900000000000006</v>
      </c>
      <c r="D42" s="8"/>
      <c r="E42" s="8"/>
      <c r="F42" s="8"/>
      <c r="G42" s="8"/>
      <c r="H42" s="8"/>
      <c r="I42" s="9">
        <f>SUM(C42:H42)</f>
        <v>72.900000000000006</v>
      </c>
    </row>
    <row r="43" spans="1:9" ht="15.75" thickBot="1" x14ac:dyDescent="0.3">
      <c r="A43" s="26" t="s">
        <v>42</v>
      </c>
      <c r="B43" s="26"/>
      <c r="C43" s="14">
        <f t="shared" ref="C43:I43" si="11">SUM(C39:C42)</f>
        <v>131.69999999999999</v>
      </c>
      <c r="D43" s="15">
        <f t="shared" si="11"/>
        <v>17.399999999999999</v>
      </c>
      <c r="E43" s="14">
        <f t="shared" si="11"/>
        <v>0.9</v>
      </c>
      <c r="F43" s="15">
        <f t="shared" si="11"/>
        <v>25</v>
      </c>
      <c r="G43" s="14">
        <f t="shared" si="11"/>
        <v>0</v>
      </c>
      <c r="H43" s="21">
        <f t="shared" si="11"/>
        <v>0</v>
      </c>
      <c r="I43" s="15">
        <f t="shared" si="11"/>
        <v>175</v>
      </c>
    </row>
    <row r="44" spans="1:9" ht="25.5" customHeight="1" thickBot="1" x14ac:dyDescent="0.3">
      <c r="A44" s="27" t="s">
        <v>43</v>
      </c>
      <c r="B44" s="27"/>
      <c r="C44" s="18">
        <f t="shared" ref="C44:I44" si="12">SUM(C43+C38+C33+C30+C21+C18+C14+C10)</f>
        <v>3378</v>
      </c>
      <c r="D44" s="18">
        <f t="shared" si="12"/>
        <v>266.5</v>
      </c>
      <c r="E44" s="18">
        <f t="shared" si="12"/>
        <v>103.30000000000001</v>
      </c>
      <c r="F44" s="16">
        <f t="shared" si="12"/>
        <v>485.59999999999997</v>
      </c>
      <c r="G44" s="16">
        <f t="shared" si="12"/>
        <v>3.2</v>
      </c>
      <c r="H44" s="18">
        <f t="shared" si="12"/>
        <v>492</v>
      </c>
      <c r="I44" s="17">
        <f t="shared" si="12"/>
        <v>4728.6000000000004</v>
      </c>
    </row>
    <row r="45" spans="1:9" x14ac:dyDescent="0.25">
      <c r="B45" s="22" t="s">
        <v>56</v>
      </c>
      <c r="C45" s="23"/>
      <c r="D45" s="23">
        <v>7.3</v>
      </c>
    </row>
    <row r="46" spans="1:9" x14ac:dyDescent="0.25">
      <c r="B46" s="22" t="s">
        <v>57</v>
      </c>
      <c r="C46" s="23"/>
      <c r="D46" s="23">
        <v>259.2</v>
      </c>
    </row>
    <row r="48" spans="1:9" x14ac:dyDescent="0.25">
      <c r="B48" s="28" t="s">
        <v>58</v>
      </c>
      <c r="C48" s="28"/>
      <c r="D48" s="28"/>
      <c r="E48" s="28"/>
      <c r="F48" s="28"/>
      <c r="G48" s="28"/>
      <c r="H48" s="28"/>
      <c r="I48" s="28"/>
    </row>
  </sheetData>
  <sheetProtection selectLockedCells="1" selectUnlockedCells="1"/>
  <mergeCells count="18">
    <mergeCell ref="A34:A37"/>
    <mergeCell ref="A33:B33"/>
    <mergeCell ref="A6:I6"/>
    <mergeCell ref="A10:B10"/>
    <mergeCell ref="A11:A13"/>
    <mergeCell ref="A14:B14"/>
    <mergeCell ref="A15:A17"/>
    <mergeCell ref="A18:B18"/>
    <mergeCell ref="A19:A20"/>
    <mergeCell ref="A21:B21"/>
    <mergeCell ref="A22:A29"/>
    <mergeCell ref="A30:B30"/>
    <mergeCell ref="A31:A32"/>
    <mergeCell ref="A38:B38"/>
    <mergeCell ref="A39:A42"/>
    <mergeCell ref="A43:B43"/>
    <mergeCell ref="A44:B44"/>
    <mergeCell ref="B48:I48"/>
  </mergeCells>
  <pageMargins left="0.2361111111111111" right="0.15763888888888888" top="0.2361111111111111" bottom="0.27569444444444446" header="0.51180555555555551" footer="0.51180555555555551"/>
  <pageSetup scale="77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2020-02-27T07:21:31Z</cp:lastPrinted>
  <dcterms:created xsi:type="dcterms:W3CDTF">2019-02-14T11:39:22Z</dcterms:created>
  <dcterms:modified xsi:type="dcterms:W3CDTF">2020-02-27T07:21:32Z</dcterms:modified>
</cp:coreProperties>
</file>