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user\Desktop\2018-09-27\"/>
    </mc:Choice>
  </mc:AlternateContent>
  <xr:revisionPtr revIDLastSave="0" documentId="13_ncr:1_{F851EC97-B379-4ADB-A8EF-37F9BD177CEC}" xr6:coauthVersionLast="36" xr6:coauthVersionMax="36" xr10:uidLastSave="{00000000-0000-0000-0000-000000000000}"/>
  <bookViews>
    <workbookView xWindow="0" yWindow="0" windowWidth="28800" windowHeight="12225" xr2:uid="{00000000-000D-0000-FFFF-FFFF00000000}"/>
  </bookViews>
  <sheets>
    <sheet name="Lapas1" sheetId="1" r:id="rId1"/>
  </sheets>
  <calcPr calcId="162913"/>
</workbook>
</file>

<file path=xl/calcChain.xml><?xml version="1.0" encoding="utf-8"?>
<calcChain xmlns="http://schemas.openxmlformats.org/spreadsheetml/2006/main">
  <c r="C11" i="1" l="1"/>
  <c r="D11" i="1"/>
  <c r="E11" i="1"/>
  <c r="F11" i="1"/>
  <c r="J9" i="1"/>
  <c r="J8" i="1"/>
  <c r="J11" i="1" s="1"/>
  <c r="J10" i="1"/>
  <c r="G11" i="1"/>
  <c r="H11" i="1"/>
  <c r="I11" i="1"/>
  <c r="J12" i="1"/>
  <c r="J13" i="1"/>
  <c r="J14" i="1"/>
  <c r="J20" i="1" s="1"/>
  <c r="J15" i="1"/>
  <c r="J16" i="1"/>
  <c r="J17" i="1"/>
  <c r="J18" i="1"/>
  <c r="J19" i="1"/>
  <c r="C20" i="1"/>
  <c r="D20" i="1"/>
  <c r="E20" i="1"/>
  <c r="F20" i="1"/>
  <c r="G20" i="1"/>
  <c r="G62" i="1"/>
  <c r="H20" i="1"/>
  <c r="I20" i="1"/>
  <c r="J21" i="1"/>
  <c r="J33" i="1" s="1"/>
  <c r="J22" i="1"/>
  <c r="J23" i="1"/>
  <c r="J24" i="1"/>
  <c r="J25" i="1"/>
  <c r="J26" i="1"/>
  <c r="J27" i="1"/>
  <c r="J28" i="1"/>
  <c r="J29" i="1"/>
  <c r="J30" i="1"/>
  <c r="J31" i="1"/>
  <c r="J32" i="1"/>
  <c r="C33" i="1"/>
  <c r="D33" i="1"/>
  <c r="E33" i="1"/>
  <c r="F33" i="1"/>
  <c r="G33" i="1"/>
  <c r="H33" i="1"/>
  <c r="I33" i="1"/>
  <c r="J34" i="1"/>
  <c r="J41" i="1" s="1"/>
  <c r="J35" i="1"/>
  <c r="J36" i="1"/>
  <c r="J37" i="1"/>
  <c r="J38" i="1"/>
  <c r="J39" i="1"/>
  <c r="J40" i="1"/>
  <c r="C41" i="1"/>
  <c r="D41" i="1"/>
  <c r="E41" i="1"/>
  <c r="F41" i="1"/>
  <c r="G41" i="1"/>
  <c r="H41" i="1"/>
  <c r="I41" i="1"/>
  <c r="J42" i="1"/>
  <c r="J43" i="1"/>
  <c r="J46" i="1" s="1"/>
  <c r="J44" i="1"/>
  <c r="J45" i="1"/>
  <c r="C46" i="1"/>
  <c r="D46" i="1"/>
  <c r="E46" i="1"/>
  <c r="F46" i="1"/>
  <c r="G46" i="1"/>
  <c r="H46" i="1"/>
  <c r="I46" i="1"/>
  <c r="J47" i="1"/>
  <c r="J50" i="1" s="1"/>
  <c r="J48" i="1"/>
  <c r="J49" i="1"/>
  <c r="C50" i="1"/>
  <c r="D50" i="1"/>
  <c r="E50" i="1"/>
  <c r="E62" i="1" s="1"/>
  <c r="F50" i="1"/>
  <c r="G50" i="1"/>
  <c r="H50" i="1"/>
  <c r="I50" i="1"/>
  <c r="I62" i="1" s="1"/>
  <c r="J51" i="1"/>
  <c r="J52" i="1"/>
  <c r="J56" i="1" s="1"/>
  <c r="J53" i="1"/>
  <c r="J54" i="1"/>
  <c r="J55" i="1"/>
  <c r="C56" i="1"/>
  <c r="D56" i="1"/>
  <c r="E56" i="1"/>
  <c r="F56" i="1"/>
  <c r="G56" i="1"/>
  <c r="H56" i="1"/>
  <c r="I56" i="1"/>
  <c r="J57" i="1"/>
  <c r="J61" i="1" s="1"/>
  <c r="J58" i="1"/>
  <c r="J59" i="1"/>
  <c r="J60" i="1"/>
  <c r="C61" i="1"/>
  <c r="D61" i="1"/>
  <c r="E61" i="1"/>
  <c r="F61" i="1"/>
  <c r="F62" i="1" s="1"/>
  <c r="G61" i="1"/>
  <c r="H61" i="1"/>
  <c r="H62" i="1" s="1"/>
  <c r="I61" i="1"/>
  <c r="C62" i="1"/>
  <c r="D62" i="1"/>
  <c r="J62" i="1" l="1"/>
</calcChain>
</file>

<file path=xl/sharedStrings.xml><?xml version="1.0" encoding="utf-8"?>
<sst xmlns="http://schemas.openxmlformats.org/spreadsheetml/2006/main" count="79" uniqueCount="79">
  <si>
    <t>01P</t>
  </si>
  <si>
    <t>Savivaldybių viešųjų pastatų modernizavimo skatinimas (Ramygalos sen. Administracinis pastatas)</t>
  </si>
  <si>
    <t>4VB(VIPA)</t>
  </si>
  <si>
    <t>4VB(VIP)</t>
  </si>
  <si>
    <t>3ES</t>
  </si>
  <si>
    <t>4LRVB</t>
  </si>
  <si>
    <t>5SB</t>
  </si>
  <si>
    <t>5SB(VP)</t>
  </si>
  <si>
    <t>5SBLL</t>
  </si>
  <si>
    <t>Viso</t>
  </si>
  <si>
    <t>Iš viso 01 programa</t>
  </si>
  <si>
    <t>02P</t>
  </si>
  <si>
    <t>Neformaliojo švietimo infrastruktūros plėtra Panevėžio rajono savivaldybėje (pareiškėjas-Muzikos m-kla)</t>
  </si>
  <si>
    <t>Panevėžio r. Raguvos lopšelio-darželio "Skruzdėliukas" modernizavimas</t>
  </si>
  <si>
    <t>Panevėžio r. Naujamiesčio gimnazijos katilinės, naudojančios atsinaujinančios energijos resursus, statyba</t>
  </si>
  <si>
    <t>Ikimokyklinio ir priešmokyklinio ugdymo prieinamumo didinimas Panevėžio rajono savivaldybėje</t>
  </si>
  <si>
    <t>Iš viso 02 programa</t>
  </si>
  <si>
    <t>03P</t>
  </si>
  <si>
    <t>Gyvenimo kokybės ir aplinkos gerinimas Ramygaloje, Panevėžio rajone</t>
  </si>
  <si>
    <t>Gyvenimo kokybės ir aplinkos gerinimas Krekenavoje, Panevėžio rajone</t>
  </si>
  <si>
    <t>Jaunimo užimtumo didinimas "Atrask save" (pareiškėjas-Viešoji biblioteka)</t>
  </si>
  <si>
    <t>Viešosios infrastruktūros plėtra Miežiškiuose, Panevėžio rajone (pareiškėjas-Miežiškių k.c.)</t>
  </si>
  <si>
    <t>Projekto "Atviro jaunimo centro plėtra Ramygaloje" įrangos draudimas</t>
  </si>
  <si>
    <t>Panevėžio rajono VVG projektas "Panevėžio rajono 2016-2023 metų vietos plėtros strategija"</t>
  </si>
  <si>
    <t>Švietimo įstaigų sporto aikštynų atnaujinimo programa Panevėžio rajono Velžio gimnazijos sporto aikštyno atnaujinimas</t>
  </si>
  <si>
    <t>04P</t>
  </si>
  <si>
    <t>Vietinių kelių techninių parametrų ir eismo saugos gerinimas Panevėžio rajone</t>
  </si>
  <si>
    <t>Panevėžio rajono savivaldybės vietinės reikšmės viešųjų kelių, gatvių statyba</t>
  </si>
  <si>
    <t>Panevėžio rajono bendrojo ugdymo mokyklų veiklos tobulinimas</t>
  </si>
  <si>
    <t>Geriamojo vandens tiekimo sistemos Sujetų k., Panevėžio r., statyba</t>
  </si>
  <si>
    <t>Geriamojo vandens tiekimo sistemos Vaišvilčių k., Panevėžio r., statyba</t>
  </si>
  <si>
    <t>Geriamojo vandens nugeležinimo stočių statyba Barklainių I, Karsakiškio, Burvelių ir Pragarėlės kaimuose, Panevėžio rajone</t>
  </si>
  <si>
    <t>Kitų, nenumatytų, investicinių projektų rengimui</t>
  </si>
  <si>
    <t>Iš viso 03 programa</t>
  </si>
  <si>
    <t>Iš viso 04 programa</t>
  </si>
  <si>
    <t>05P</t>
  </si>
  <si>
    <t>Socialinių paslaugų infrastruktūros plėtra Panevėžio rajono savivaldybėje (pareiškėjas-Soc.paslaugų centras)</t>
  </si>
  <si>
    <t>Socialinio būsto fondo plėtra Panevėžio rajono savivaldybėje</t>
  </si>
  <si>
    <t>Kompleksinių paslaugų šeimai teikimas Panevėžio rajono savivaldybėje</t>
  </si>
  <si>
    <t>Integrali pagalba į namus Panevėžio rajone (pareiškėjas-Soc.paslaugų centras)</t>
  </si>
  <si>
    <t>Iš viso 05 programa</t>
  </si>
  <si>
    <t>06P</t>
  </si>
  <si>
    <t>Viešosios infrastruktūros atnaujinimas ir plėtra Ėriškių kaime, Panevėžio rajone</t>
  </si>
  <si>
    <t>Sveikos gyvensenos skatinomas Panevėžio rajone (pareiškėjas-Visuomenės sveikatos biuras)</t>
  </si>
  <si>
    <t>Iš viso 06 programa</t>
  </si>
  <si>
    <t>07P</t>
  </si>
  <si>
    <t>Kraštovaizdžio apsaugos priemonių įgyvendinimas Panevėžio rajone I etapas</t>
  </si>
  <si>
    <t>Kraštovaizdžio apsaugos priemonių įgyvendinimas Panevėžio rajone II etapas</t>
  </si>
  <si>
    <t>Buvusios asfaltbetonio bazės-teritorijos Panevėžio r. savivaldybėje, Miežiškių k.,sutvarkymas</t>
  </si>
  <si>
    <t>Vandens transporto nuleidimo vietos Juodžio ežere, Panevėžio rajone, įrengimas</t>
  </si>
  <si>
    <t>Vandens transporto nuleidimo vietos Liberiškio tvenkinyje, Panevėžio rajone, įrengimas</t>
  </si>
  <si>
    <t>08P</t>
  </si>
  <si>
    <t>Daukniūnų MSNA žemės sklypų melioracijos statinių rekonstrukcija</t>
  </si>
  <si>
    <t>MSNA "Aukštadvario drenažas"</t>
  </si>
  <si>
    <t>Palinkuvės MSNA</t>
  </si>
  <si>
    <t>Iš viso 07 programa</t>
  </si>
  <si>
    <t>Iš viso 08 programa</t>
  </si>
  <si>
    <t>Kilnojamojo kultūros paveldo ir senųjų amatų bei tautinio meno tradicijų išsaugojimas siekiant padidinti Panevėžio r. ir Molodečno r. 
gyvybingumą bei patrauklumą, pritraukti didesniud turistų srautus, skatinti ekonomikos augimą</t>
  </si>
  <si>
    <t>Panevėžio r. ir Molodečno r. valdžios institucijų bendradarbiavimas bei keitimasis patirtimi sprendžiant vandens išteklių valdymo 
problemas ir kovojant su vandens tarša bei siekiant patobulinti vietos valdžios institucijų gebėjimus spręsti aplinkosauginius iššūkius</t>
  </si>
  <si>
    <t>Priemonių, gerinančių ambulatorinių sveikatos priežiūros palaugų prieinamumą tuberkulioze sergantiems asmenims, įgyvendinimas 
Panevėžio rajono savivaldybėje</t>
  </si>
  <si>
    <t xml:space="preserve">                                                                                                                           IŠ VISO</t>
  </si>
  <si>
    <t>PATVIRTINTA</t>
  </si>
  <si>
    <t>Panevėžio rajono savivaldybės tarybos</t>
  </si>
  <si>
    <t>6 priedas</t>
  </si>
  <si>
    <t>(tūkst. eurų)</t>
  </si>
  <si>
    <t>PROJEKTŲ,  KURIE BUS VYKDOMI EUROPOS SĄJUNGOS IR KITŲ FONDŲ FINANSINĖS PARAMOS, PRISIDEDANT SAVIVALDYBĖS BIUDŽETO LĖŠOMIS, SĄRAŠAS</t>
  </si>
  <si>
    <t>Panevėžio rajono savivaldybės patirties perdavimas sėkmingam Moldovos ir Gruzijos regionų vystymuisi</t>
  </si>
  <si>
    <t>Mokyklų tinklo efektyvumo didinimas Panevėžio rajone</t>
  </si>
  <si>
    <t>Projektas</t>
  </si>
  <si>
    <t>Programa</t>
  </si>
  <si>
    <t>Gyvenimo kokybės ir aplinkos gerinimas Velžyje, Panevėžio rajone</t>
  </si>
  <si>
    <t>Gyvenimo kokybės ir aplinkos gerinimas Piniavoje, Panevėžio rajone</t>
  </si>
  <si>
    <t>Upytės dvaro svirno tvarkyba ir aktualizavimas</t>
  </si>
  <si>
    <t>Viešosios infrastruktūros atnaujinimas ir plėtra Pažagienių kaime, Panevėžio rajone</t>
  </si>
  <si>
    <t xml:space="preserve">Projektas "Mus sujungė teatras" (pareiškėjas-Paįstrio kultūros centras) </t>
  </si>
  <si>
    <t>Viešosios infrastruktūros plėtra Vaivadų kaime, Panevėžio rajone</t>
  </si>
  <si>
    <t>Sveikatos kodas-aktyvi Panevėžio rajono bendruomenė</t>
  </si>
  <si>
    <t>Paslaugų ir asmenų aptarnavimo kokybės gerinimas Panevėžio miesto ir Panevėžio rajono savivaldybėse</t>
  </si>
  <si>
    <t>2018-09-27 sprendimo Nr.  T-182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</si>
</sst>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charset val="186"/>
      <scheme val="minor"/>
    </font>
    <font>
      <sz val="12"/>
      <color theme="1"/>
      <name val="Times New Roman"/>
      <family val="1"/>
      <charset val="186"/>
    </font>
    <font>
      <b/>
      <i/>
      <sz val="12"/>
      <color theme="1"/>
      <name val="Times New Roman"/>
      <family val="1"/>
      <charset val="186"/>
    </font>
    <font>
      <b/>
      <sz val="12"/>
      <color theme="1"/>
      <name val="Calibri"/>
      <family val="2"/>
      <charset val="186"/>
      <scheme val="minor"/>
    </font>
    <font>
      <sz val="10"/>
      <color theme="1"/>
      <name val="Times New Roman"/>
      <family val="1"/>
      <charset val="186"/>
    </font>
    <font>
      <b/>
      <sz val="10"/>
      <color theme="1"/>
      <name val="Times New Roman"/>
      <family val="1"/>
      <charset val="186"/>
    </font>
    <font>
      <b/>
      <sz val="11"/>
      <color theme="1"/>
      <name val="Times New Roman"/>
      <family val="1"/>
      <charset val="186"/>
    </font>
    <font>
      <b/>
      <sz val="12"/>
      <color theme="1"/>
      <name val="Times New Roman"/>
      <family val="1"/>
      <charset val="186"/>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36">
    <xf numFmtId="0" fontId="0" fillId="0" borderId="0" xfId="0"/>
    <xf numFmtId="0" fontId="1" fillId="0" borderId="1" xfId="0" applyFont="1" applyBorder="1"/>
    <xf numFmtId="164" fontId="1" fillId="0" borderId="1" xfId="0" applyNumberFormat="1" applyFont="1" applyBorder="1"/>
    <xf numFmtId="0" fontId="2" fillId="2" borderId="1" xfId="0" applyFont="1" applyFill="1" applyBorder="1"/>
    <xf numFmtId="164" fontId="2" fillId="2" borderId="1" xfId="0" applyNumberFormat="1" applyFont="1" applyFill="1" applyBorder="1"/>
    <xf numFmtId="0" fontId="1" fillId="0" borderId="1" xfId="0" applyFont="1" applyBorder="1" applyAlignment="1">
      <alignment wrapText="1"/>
    </xf>
    <xf numFmtId="0" fontId="2" fillId="2" borderId="2" xfId="0" applyFont="1" applyFill="1" applyBorder="1"/>
    <xf numFmtId="164" fontId="2" fillId="2" borderId="2" xfId="0" applyNumberFormat="1" applyFont="1" applyFill="1" applyBorder="1"/>
    <xf numFmtId="0" fontId="3" fillId="3" borderId="3" xfId="0" applyFont="1" applyFill="1" applyBorder="1" applyAlignment="1">
      <alignment horizontal="center" vertical="center"/>
    </xf>
    <xf numFmtId="164" fontId="3" fillId="3" borderId="3" xfId="0" applyNumberFormat="1" applyFont="1" applyFill="1" applyBorder="1" applyAlignment="1">
      <alignment horizontal="center" vertical="center"/>
    </xf>
    <xf numFmtId="0" fontId="1" fillId="0" borderId="1" xfId="0" applyFont="1" applyBorder="1" applyAlignment="1">
      <alignment horizontal="left" wrapText="1"/>
    </xf>
    <xf numFmtId="1" fontId="2" fillId="2" borderId="1" xfId="0" applyNumberFormat="1" applyFont="1" applyFill="1" applyBorder="1"/>
    <xf numFmtId="0" fontId="4" fillId="0" borderId="0" xfId="0" applyFont="1"/>
    <xf numFmtId="0" fontId="5"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0" fillId="0" borderId="0" xfId="0" applyFont="1"/>
    <xf numFmtId="0" fontId="1" fillId="0" borderId="1" xfId="0" applyFont="1" applyBorder="1" applyAlignment="1">
      <alignment vertical="center" wrapText="1"/>
    </xf>
    <xf numFmtId="164" fontId="3" fillId="3" borderId="4" xfId="0" applyNumberFormat="1" applyFont="1" applyFill="1" applyBorder="1" applyAlignment="1">
      <alignment horizontal="center" vertical="center"/>
    </xf>
    <xf numFmtId="0" fontId="1" fillId="0" borderId="1" xfId="0" applyFont="1" applyBorder="1" applyAlignment="1">
      <alignment vertical="center"/>
    </xf>
    <xf numFmtId="164" fontId="1" fillId="0" borderId="1" xfId="0" applyNumberFormat="1" applyFont="1" applyBorder="1" applyAlignment="1">
      <alignment vertical="center"/>
    </xf>
    <xf numFmtId="0" fontId="0" fillId="0" borderId="1" xfId="0" applyFont="1" applyBorder="1"/>
    <xf numFmtId="0" fontId="1" fillId="0" borderId="1" xfId="0" applyFont="1" applyBorder="1" applyAlignment="1">
      <alignment horizontal="right"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7" fillId="0" borderId="0" xfId="0" applyFont="1" applyAlignment="1">
      <alignment horizontal="center"/>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2"/>
  <sheetViews>
    <sheetView tabSelected="1" workbookViewId="0">
      <pane xSplit="3" ySplit="19" topLeftCell="D23" activePane="bottomRight" state="frozen"/>
      <selection pane="topRight" activeCell="D1" sqref="D1"/>
      <selection pane="bottomLeft" activeCell="A19" sqref="A19"/>
      <selection pane="bottomRight" activeCell="E4" sqref="E4"/>
    </sheetView>
  </sheetViews>
  <sheetFormatPr defaultRowHeight="15" x14ac:dyDescent="0.25"/>
  <cols>
    <col min="1" max="1" width="10.28515625" bestFit="1" customWidth="1"/>
    <col min="2" max="2" width="111" customWidth="1"/>
    <col min="3" max="3" width="9.140625" customWidth="1"/>
    <col min="4" max="4" width="11.28515625" customWidth="1"/>
    <col min="5" max="6" width="10.5703125" customWidth="1"/>
    <col min="7" max="7" width="10.28515625" customWidth="1"/>
    <col min="8" max="8" width="11.140625" customWidth="1"/>
    <col min="9" max="9" width="10.28515625" customWidth="1"/>
    <col min="10" max="10" width="15.5703125" customWidth="1"/>
  </cols>
  <sheetData>
    <row r="1" spans="1:10" x14ac:dyDescent="0.25">
      <c r="E1" t="s">
        <v>61</v>
      </c>
    </row>
    <row r="2" spans="1:10" x14ac:dyDescent="0.25">
      <c r="E2" t="s">
        <v>62</v>
      </c>
    </row>
    <row r="3" spans="1:10" x14ac:dyDescent="0.25">
      <c r="E3" t="s">
        <v>78</v>
      </c>
    </row>
    <row r="4" spans="1:10" x14ac:dyDescent="0.25">
      <c r="E4" t="s">
        <v>63</v>
      </c>
    </row>
    <row r="5" spans="1:10" ht="15.75" x14ac:dyDescent="0.25">
      <c r="A5" s="28" t="s">
        <v>65</v>
      </c>
      <c r="B5" s="28"/>
      <c r="C5" s="28"/>
      <c r="D5" s="28"/>
      <c r="E5" s="28"/>
      <c r="F5" s="28"/>
      <c r="G5" s="28"/>
      <c r="H5" s="28"/>
      <c r="I5" s="28"/>
      <c r="J5" s="28"/>
    </row>
    <row r="6" spans="1:10" x14ac:dyDescent="0.25">
      <c r="J6" s="12" t="s">
        <v>64</v>
      </c>
    </row>
    <row r="7" spans="1:10" s="16" customFormat="1" x14ac:dyDescent="0.25">
      <c r="A7" s="14" t="s">
        <v>69</v>
      </c>
      <c r="B7" s="15" t="s">
        <v>68</v>
      </c>
      <c r="C7" s="13" t="s">
        <v>4</v>
      </c>
      <c r="D7" s="13" t="s">
        <v>2</v>
      </c>
      <c r="E7" s="13" t="s">
        <v>3</v>
      </c>
      <c r="F7" s="13" t="s">
        <v>5</v>
      </c>
      <c r="G7" s="13" t="s">
        <v>6</v>
      </c>
      <c r="H7" s="13" t="s">
        <v>7</v>
      </c>
      <c r="I7" s="13" t="s">
        <v>8</v>
      </c>
      <c r="J7" s="15" t="s">
        <v>9</v>
      </c>
    </row>
    <row r="8" spans="1:10" ht="15.75" x14ac:dyDescent="0.25">
      <c r="A8" s="33" t="s">
        <v>0</v>
      </c>
      <c r="B8" s="1" t="s">
        <v>1</v>
      </c>
      <c r="C8" s="1"/>
      <c r="D8" s="1"/>
      <c r="E8" s="1"/>
      <c r="F8" s="1"/>
      <c r="G8" s="2">
        <v>1</v>
      </c>
      <c r="H8" s="1"/>
      <c r="I8" s="1"/>
      <c r="J8" s="2">
        <f>SUM(C8:I8)</f>
        <v>1</v>
      </c>
    </row>
    <row r="9" spans="1:10" ht="15.75" x14ac:dyDescent="0.25">
      <c r="A9" s="34"/>
      <c r="B9" s="1" t="s">
        <v>77</v>
      </c>
      <c r="C9" s="1">
        <v>3.8</v>
      </c>
      <c r="D9" s="1"/>
      <c r="E9" s="1"/>
      <c r="F9" s="1"/>
      <c r="G9" s="2">
        <v>1.4</v>
      </c>
      <c r="H9" s="1"/>
      <c r="I9" s="1"/>
      <c r="J9" s="2">
        <f>SUM(C9:I9)</f>
        <v>5.1999999999999993</v>
      </c>
    </row>
    <row r="10" spans="1:10" ht="15.75" x14ac:dyDescent="0.25">
      <c r="A10" s="35"/>
      <c r="B10" s="1" t="s">
        <v>66</v>
      </c>
      <c r="C10" s="1"/>
      <c r="D10" s="1"/>
      <c r="E10" s="1"/>
      <c r="F10" s="2">
        <v>28</v>
      </c>
      <c r="G10" s="2"/>
      <c r="H10" s="1"/>
      <c r="I10" s="1"/>
      <c r="J10" s="2">
        <f>SUM(C10:I10)</f>
        <v>28</v>
      </c>
    </row>
    <row r="11" spans="1:10" ht="15.75" x14ac:dyDescent="0.25">
      <c r="A11" s="29" t="s">
        <v>10</v>
      </c>
      <c r="B11" s="30"/>
      <c r="C11" s="4">
        <f t="shared" ref="C11:J11" si="0">SUM(C8:C10)</f>
        <v>3.8</v>
      </c>
      <c r="D11" s="11">
        <f t="shared" si="0"/>
        <v>0</v>
      </c>
      <c r="E11" s="11">
        <f t="shared" si="0"/>
        <v>0</v>
      </c>
      <c r="F11" s="4">
        <f t="shared" si="0"/>
        <v>28</v>
      </c>
      <c r="G11" s="4">
        <f t="shared" si="0"/>
        <v>2.4</v>
      </c>
      <c r="H11" s="11">
        <f t="shared" si="0"/>
        <v>0</v>
      </c>
      <c r="I11" s="11">
        <f t="shared" si="0"/>
        <v>0</v>
      </c>
      <c r="J11" s="4">
        <f t="shared" si="0"/>
        <v>34.200000000000003</v>
      </c>
    </row>
    <row r="12" spans="1:10" s="16" customFormat="1" ht="15.75" x14ac:dyDescent="0.25">
      <c r="A12" s="23" t="s">
        <v>11</v>
      </c>
      <c r="B12" s="10" t="s">
        <v>12</v>
      </c>
      <c r="C12" s="2">
        <v>141</v>
      </c>
      <c r="D12" s="1">
        <v>24.9</v>
      </c>
      <c r="E12" s="1"/>
      <c r="F12" s="1"/>
      <c r="G12" s="1"/>
      <c r="H12" s="1"/>
      <c r="I12" s="1"/>
      <c r="J12" s="2">
        <f t="shared" ref="J12:J19" si="1">SUM(C12:I12)</f>
        <v>165.9</v>
      </c>
    </row>
    <row r="13" spans="1:10" s="16" customFormat="1" ht="15.75" x14ac:dyDescent="0.25">
      <c r="A13" s="24"/>
      <c r="B13" s="10" t="s">
        <v>67</v>
      </c>
      <c r="C13" s="1">
        <v>170.6</v>
      </c>
      <c r="D13" s="1">
        <v>15.1</v>
      </c>
      <c r="E13" s="1"/>
      <c r="F13" s="2">
        <v>15</v>
      </c>
      <c r="G13" s="1"/>
      <c r="H13" s="1"/>
      <c r="I13" s="2"/>
      <c r="J13" s="2">
        <f t="shared" si="1"/>
        <v>200.7</v>
      </c>
    </row>
    <row r="14" spans="1:10" s="16" customFormat="1" ht="15.75" x14ac:dyDescent="0.25">
      <c r="A14" s="24"/>
      <c r="B14" s="1" t="s">
        <v>28</v>
      </c>
      <c r="C14" s="1">
        <v>64.2</v>
      </c>
      <c r="D14" s="1"/>
      <c r="E14" s="1"/>
      <c r="F14" s="1"/>
      <c r="G14" s="1"/>
      <c r="H14" s="1"/>
      <c r="I14" s="1">
        <v>1.1000000000000001</v>
      </c>
      <c r="J14" s="2">
        <f t="shared" si="1"/>
        <v>65.3</v>
      </c>
    </row>
    <row r="15" spans="1:10" s="16" customFormat="1" ht="15.75" x14ac:dyDescent="0.25">
      <c r="A15" s="24"/>
      <c r="B15" s="1" t="s">
        <v>13</v>
      </c>
      <c r="C15" s="1">
        <v>88.5</v>
      </c>
      <c r="D15" s="1"/>
      <c r="E15" s="1"/>
      <c r="F15" s="1">
        <v>15.6</v>
      </c>
      <c r="G15" s="1"/>
      <c r="H15" s="1"/>
      <c r="I15" s="1">
        <v>36.200000000000003</v>
      </c>
      <c r="J15" s="2">
        <f t="shared" si="1"/>
        <v>140.30000000000001</v>
      </c>
    </row>
    <row r="16" spans="1:10" s="16" customFormat="1" ht="15.75" x14ac:dyDescent="0.25">
      <c r="A16" s="24"/>
      <c r="B16" s="1" t="s">
        <v>14</v>
      </c>
      <c r="C16" s="1">
        <v>164.4</v>
      </c>
      <c r="D16" s="1"/>
      <c r="E16" s="1"/>
      <c r="F16" s="2">
        <v>29</v>
      </c>
      <c r="G16" s="2">
        <v>125</v>
      </c>
      <c r="H16" s="1"/>
      <c r="I16" s="1"/>
      <c r="J16" s="2">
        <f t="shared" si="1"/>
        <v>318.39999999999998</v>
      </c>
    </row>
    <row r="17" spans="1:10" s="16" customFormat="1" ht="15.75" x14ac:dyDescent="0.25">
      <c r="A17" s="24"/>
      <c r="B17" s="1" t="s">
        <v>15</v>
      </c>
      <c r="C17" s="1">
        <v>6.1</v>
      </c>
      <c r="D17" s="1"/>
      <c r="E17" s="1"/>
      <c r="F17" s="1">
        <v>0.5</v>
      </c>
      <c r="G17" s="1">
        <v>21.3</v>
      </c>
      <c r="H17" s="1"/>
      <c r="I17" s="1"/>
      <c r="J17" s="2">
        <f t="shared" si="1"/>
        <v>27.9</v>
      </c>
    </row>
    <row r="18" spans="1:10" s="16" customFormat="1" ht="15.75" x14ac:dyDescent="0.25">
      <c r="A18" s="24"/>
      <c r="B18" s="17" t="s">
        <v>73</v>
      </c>
      <c r="C18" s="1">
        <v>44.5</v>
      </c>
      <c r="D18" s="1"/>
      <c r="E18" s="1"/>
      <c r="F18" s="1">
        <v>7.8</v>
      </c>
      <c r="G18" s="1">
        <v>34.9</v>
      </c>
      <c r="H18" s="1"/>
      <c r="I18" s="1"/>
      <c r="J18" s="2">
        <f t="shared" si="1"/>
        <v>87.199999999999989</v>
      </c>
    </row>
    <row r="19" spans="1:10" s="16" customFormat="1" ht="15.75" x14ac:dyDescent="0.25">
      <c r="A19" s="25"/>
      <c r="B19" s="1" t="s">
        <v>24</v>
      </c>
      <c r="C19" s="1"/>
      <c r="D19" s="1"/>
      <c r="E19" s="2">
        <v>198</v>
      </c>
      <c r="F19" s="1"/>
      <c r="G19" s="2">
        <v>19.399999999999999</v>
      </c>
      <c r="H19" s="1"/>
      <c r="I19" s="1">
        <v>20.2</v>
      </c>
      <c r="J19" s="2">
        <f t="shared" si="1"/>
        <v>237.6</v>
      </c>
    </row>
    <row r="20" spans="1:10" ht="15.75" x14ac:dyDescent="0.25">
      <c r="A20" s="29" t="s">
        <v>16</v>
      </c>
      <c r="B20" s="30"/>
      <c r="C20" s="3">
        <f t="shared" ref="C20:J20" si="2">SUM(C12:C19)</f>
        <v>679.30000000000007</v>
      </c>
      <c r="D20" s="4">
        <f t="shared" si="2"/>
        <v>40</v>
      </c>
      <c r="E20" s="4">
        <f t="shared" si="2"/>
        <v>198</v>
      </c>
      <c r="F20" s="3">
        <f t="shared" si="2"/>
        <v>67.900000000000006</v>
      </c>
      <c r="G20" s="3">
        <f t="shared" si="2"/>
        <v>200.60000000000002</v>
      </c>
      <c r="H20" s="3">
        <f t="shared" si="2"/>
        <v>0</v>
      </c>
      <c r="I20" s="3">
        <f t="shared" si="2"/>
        <v>57.5</v>
      </c>
      <c r="J20" s="3">
        <f t="shared" si="2"/>
        <v>1243.3</v>
      </c>
    </row>
    <row r="21" spans="1:10" s="16" customFormat="1" ht="15.75" x14ac:dyDescent="0.25">
      <c r="A21" s="23" t="s">
        <v>17</v>
      </c>
      <c r="B21" s="1" t="s">
        <v>18</v>
      </c>
      <c r="C21" s="2">
        <v>492</v>
      </c>
      <c r="D21" s="1">
        <v>21.9</v>
      </c>
      <c r="E21" s="1"/>
      <c r="F21" s="1">
        <v>58.3</v>
      </c>
      <c r="G21" s="1"/>
      <c r="H21" s="1"/>
      <c r="I21" s="1"/>
      <c r="J21" s="2">
        <f t="shared" ref="J21:J32" si="3">SUM(C21:I21)</f>
        <v>572.19999999999993</v>
      </c>
    </row>
    <row r="22" spans="1:10" s="16" customFormat="1" ht="15.75" x14ac:dyDescent="0.25">
      <c r="A22" s="24"/>
      <c r="B22" s="1" t="s">
        <v>19</v>
      </c>
      <c r="C22" s="1">
        <v>281.2</v>
      </c>
      <c r="D22" s="1">
        <v>18.3</v>
      </c>
      <c r="E22" s="1"/>
      <c r="F22" s="1">
        <v>33.200000000000003</v>
      </c>
      <c r="G22" s="1"/>
      <c r="H22" s="1"/>
      <c r="I22" s="1"/>
      <c r="J22" s="2">
        <f t="shared" si="3"/>
        <v>332.7</v>
      </c>
    </row>
    <row r="23" spans="1:10" s="16" customFormat="1" ht="15.75" x14ac:dyDescent="0.25">
      <c r="A23" s="24"/>
      <c r="B23" s="1" t="s">
        <v>70</v>
      </c>
      <c r="C23" s="1">
        <v>242.9</v>
      </c>
      <c r="D23" s="2">
        <v>21.4</v>
      </c>
      <c r="E23" s="1"/>
      <c r="F23" s="1">
        <v>21.4</v>
      </c>
      <c r="G23" s="1"/>
      <c r="H23" s="1"/>
      <c r="I23" s="21"/>
      <c r="J23" s="2">
        <f>SUM(C23:H23)</f>
        <v>285.7</v>
      </c>
    </row>
    <row r="24" spans="1:10" s="16" customFormat="1" ht="15.75" x14ac:dyDescent="0.25">
      <c r="A24" s="24"/>
      <c r="B24" s="1" t="s">
        <v>71</v>
      </c>
      <c r="C24" s="1">
        <v>242.4</v>
      </c>
      <c r="D24" s="2">
        <v>21.4</v>
      </c>
      <c r="E24" s="1"/>
      <c r="F24" s="1">
        <v>21.4</v>
      </c>
      <c r="G24" s="1"/>
      <c r="H24" s="1"/>
      <c r="I24" s="21"/>
      <c r="J24" s="2">
        <f>SUM(C24:H24)</f>
        <v>285.2</v>
      </c>
    </row>
    <row r="25" spans="1:10" s="16" customFormat="1" ht="15.75" x14ac:dyDescent="0.25">
      <c r="A25" s="24"/>
      <c r="B25" s="1" t="s">
        <v>20</v>
      </c>
      <c r="C25" s="1">
        <v>7.3</v>
      </c>
      <c r="D25" s="1"/>
      <c r="E25" s="1"/>
      <c r="F25" s="1">
        <v>0.7</v>
      </c>
      <c r="G25" s="1"/>
      <c r="H25" s="1"/>
      <c r="I25" s="1"/>
      <c r="J25" s="2">
        <f t="shared" si="3"/>
        <v>8</v>
      </c>
    </row>
    <row r="26" spans="1:10" s="16" customFormat="1" ht="14.25" customHeight="1" x14ac:dyDescent="0.25">
      <c r="A26" s="24"/>
      <c r="B26" s="1" t="s">
        <v>21</v>
      </c>
      <c r="C26" s="2">
        <v>149.9</v>
      </c>
      <c r="D26" s="2"/>
      <c r="E26" s="2"/>
      <c r="F26" s="2">
        <v>26.5</v>
      </c>
      <c r="G26" s="2"/>
      <c r="H26" s="2"/>
      <c r="I26" s="2">
        <v>86</v>
      </c>
      <c r="J26" s="2">
        <f t="shared" si="3"/>
        <v>262.39999999999998</v>
      </c>
    </row>
    <row r="27" spans="1:10" s="16" customFormat="1" ht="30.75" customHeight="1" x14ac:dyDescent="0.25">
      <c r="A27" s="24"/>
      <c r="B27" s="5" t="s">
        <v>57</v>
      </c>
      <c r="C27" s="1"/>
      <c r="D27" s="1"/>
      <c r="E27" s="1"/>
      <c r="F27" s="1"/>
      <c r="G27" s="2">
        <v>5</v>
      </c>
      <c r="H27" s="1"/>
      <c r="I27" s="1"/>
      <c r="J27" s="2">
        <f t="shared" si="3"/>
        <v>5</v>
      </c>
    </row>
    <row r="28" spans="1:10" s="16" customFormat="1" ht="15.75" x14ac:dyDescent="0.25">
      <c r="A28" s="24"/>
      <c r="B28" s="1" t="s">
        <v>22</v>
      </c>
      <c r="C28" s="1"/>
      <c r="D28" s="1"/>
      <c r="E28" s="1"/>
      <c r="F28" s="1"/>
      <c r="G28" s="1">
        <v>0.4</v>
      </c>
      <c r="H28" s="1"/>
      <c r="I28" s="1"/>
      <c r="J28" s="2">
        <f t="shared" si="3"/>
        <v>0.4</v>
      </c>
    </row>
    <row r="29" spans="1:10" s="16" customFormat="1" ht="15.75" x14ac:dyDescent="0.25">
      <c r="A29" s="24"/>
      <c r="B29" s="1" t="s">
        <v>74</v>
      </c>
      <c r="C29" s="1">
        <v>3.9</v>
      </c>
      <c r="D29" s="1"/>
      <c r="E29" s="1"/>
      <c r="F29" s="1">
        <v>0.7</v>
      </c>
      <c r="G29" s="1">
        <v>1.1000000000000001</v>
      </c>
      <c r="H29" s="1"/>
      <c r="I29" s="1"/>
      <c r="J29" s="2">
        <f t="shared" si="3"/>
        <v>5.6999999999999993</v>
      </c>
    </row>
    <row r="30" spans="1:10" s="16" customFormat="1" ht="15.75" x14ac:dyDescent="0.25">
      <c r="A30" s="24"/>
      <c r="B30" s="19" t="s">
        <v>75</v>
      </c>
      <c r="C30" s="1">
        <v>57.7</v>
      </c>
      <c r="D30" s="1"/>
      <c r="E30" s="1"/>
      <c r="F30" s="1">
        <v>10.1</v>
      </c>
      <c r="G30" s="2">
        <v>57</v>
      </c>
      <c r="H30" s="1"/>
      <c r="I30" s="1"/>
      <c r="J30" s="2">
        <f t="shared" si="3"/>
        <v>124.8</v>
      </c>
    </row>
    <row r="31" spans="1:10" s="16" customFormat="1" ht="15.75" x14ac:dyDescent="0.25">
      <c r="A31" s="24"/>
      <c r="B31" s="17" t="s">
        <v>76</v>
      </c>
      <c r="C31" s="1">
        <v>3.6</v>
      </c>
      <c r="D31" s="1"/>
      <c r="E31" s="1"/>
      <c r="F31" s="1">
        <v>0.6</v>
      </c>
      <c r="G31" s="1">
        <v>1.1000000000000001</v>
      </c>
      <c r="H31" s="1"/>
      <c r="I31" s="1"/>
      <c r="J31" s="2">
        <f>SUM(C31:I31)</f>
        <v>5.3000000000000007</v>
      </c>
    </row>
    <row r="32" spans="1:10" s="16" customFormat="1" ht="15.75" x14ac:dyDescent="0.25">
      <c r="A32" s="25"/>
      <c r="B32" s="1" t="s">
        <v>23</v>
      </c>
      <c r="C32" s="1"/>
      <c r="D32" s="1"/>
      <c r="E32" s="1"/>
      <c r="F32" s="1"/>
      <c r="G32" s="2">
        <v>165.9</v>
      </c>
      <c r="H32" s="1"/>
      <c r="I32" s="1"/>
      <c r="J32" s="2">
        <f t="shared" si="3"/>
        <v>165.9</v>
      </c>
    </row>
    <row r="33" spans="1:10" ht="15.75" x14ac:dyDescent="0.25">
      <c r="A33" s="29" t="s">
        <v>33</v>
      </c>
      <c r="B33" s="30"/>
      <c r="C33" s="4">
        <f>SUM(C21:C32)</f>
        <v>1480.9</v>
      </c>
      <c r="D33" s="4">
        <f t="shared" ref="D33:J33" si="4">SUM(D21:D32)</f>
        <v>83</v>
      </c>
      <c r="E33" s="3">
        <f t="shared" si="4"/>
        <v>0</v>
      </c>
      <c r="F33" s="4">
        <f t="shared" si="4"/>
        <v>172.89999999999998</v>
      </c>
      <c r="G33" s="3">
        <f t="shared" si="4"/>
        <v>230.5</v>
      </c>
      <c r="H33" s="3">
        <f t="shared" si="4"/>
        <v>0</v>
      </c>
      <c r="I33" s="4">
        <f t="shared" si="4"/>
        <v>86</v>
      </c>
      <c r="J33" s="3">
        <f t="shared" si="4"/>
        <v>2053.2999999999997</v>
      </c>
    </row>
    <row r="34" spans="1:10" s="16" customFormat="1" ht="15.75" x14ac:dyDescent="0.25">
      <c r="A34" s="23" t="s">
        <v>25</v>
      </c>
      <c r="B34" s="1" t="s">
        <v>26</v>
      </c>
      <c r="C34" s="1">
        <v>1182.2</v>
      </c>
      <c r="D34" s="1">
        <v>208.6</v>
      </c>
      <c r="E34" s="1"/>
      <c r="F34" s="1"/>
      <c r="G34" s="1"/>
      <c r="H34" s="1"/>
      <c r="I34" s="1"/>
      <c r="J34" s="2">
        <f t="shared" ref="J34:J40" si="5">SUM(C34:I34)</f>
        <v>1390.8</v>
      </c>
    </row>
    <row r="35" spans="1:10" s="16" customFormat="1" ht="15.75" x14ac:dyDescent="0.25">
      <c r="A35" s="24"/>
      <c r="B35" s="1" t="s">
        <v>27</v>
      </c>
      <c r="C35" s="1">
        <v>50.4</v>
      </c>
      <c r="D35" s="1"/>
      <c r="E35" s="1"/>
      <c r="F35" s="1">
        <v>8.9</v>
      </c>
      <c r="G35" s="1">
        <v>34.200000000000003</v>
      </c>
      <c r="H35" s="1"/>
      <c r="I35" s="1"/>
      <c r="J35" s="2">
        <f t="shared" si="5"/>
        <v>93.5</v>
      </c>
    </row>
    <row r="36" spans="1:10" s="16" customFormat="1" ht="15.75" x14ac:dyDescent="0.25">
      <c r="A36" s="24"/>
      <c r="B36" s="1" t="s">
        <v>29</v>
      </c>
      <c r="C36" s="2">
        <v>87</v>
      </c>
      <c r="D36" s="1"/>
      <c r="E36" s="1"/>
      <c r="F36" s="1">
        <v>15.4</v>
      </c>
      <c r="G36" s="2">
        <v>64</v>
      </c>
      <c r="H36" s="1"/>
      <c r="I36" s="1"/>
      <c r="J36" s="2">
        <f t="shared" si="5"/>
        <v>166.4</v>
      </c>
    </row>
    <row r="37" spans="1:10" s="16" customFormat="1" ht="15.75" x14ac:dyDescent="0.25">
      <c r="A37" s="24"/>
      <c r="B37" s="1" t="s">
        <v>30</v>
      </c>
      <c r="C37" s="1">
        <v>61.3</v>
      </c>
      <c r="D37" s="1"/>
      <c r="E37" s="1"/>
      <c r="F37" s="1">
        <v>8.9</v>
      </c>
      <c r="G37" s="1">
        <v>62.7</v>
      </c>
      <c r="H37" s="1"/>
      <c r="I37" s="1"/>
      <c r="J37" s="2">
        <f t="shared" si="5"/>
        <v>132.9</v>
      </c>
    </row>
    <row r="38" spans="1:10" s="16" customFormat="1" ht="15.75" x14ac:dyDescent="0.25">
      <c r="A38" s="24"/>
      <c r="B38" s="1" t="s">
        <v>31</v>
      </c>
      <c r="C38" s="1">
        <v>82.6</v>
      </c>
      <c r="D38" s="1"/>
      <c r="E38" s="1"/>
      <c r="F38" s="1">
        <v>14.6</v>
      </c>
      <c r="G38" s="1">
        <v>72.2</v>
      </c>
      <c r="H38" s="1"/>
      <c r="I38" s="1"/>
      <c r="J38" s="2">
        <f t="shared" si="5"/>
        <v>169.39999999999998</v>
      </c>
    </row>
    <row r="39" spans="1:10" s="16" customFormat="1" ht="29.25" customHeight="1" x14ac:dyDescent="0.25">
      <c r="A39" s="24"/>
      <c r="B39" s="5" t="s">
        <v>58</v>
      </c>
      <c r="C39" s="1"/>
      <c r="D39" s="1"/>
      <c r="E39" s="1"/>
      <c r="F39" s="1"/>
      <c r="G39" s="2">
        <v>26</v>
      </c>
      <c r="H39" s="1"/>
      <c r="I39" s="1"/>
      <c r="J39" s="2">
        <f t="shared" si="5"/>
        <v>26</v>
      </c>
    </row>
    <row r="40" spans="1:10" s="16" customFormat="1" ht="15.75" x14ac:dyDescent="0.25">
      <c r="A40" s="25"/>
      <c r="B40" s="1" t="s">
        <v>32</v>
      </c>
      <c r="C40" s="1"/>
      <c r="D40" s="1"/>
      <c r="E40" s="1"/>
      <c r="F40" s="1"/>
      <c r="G40" s="2">
        <v>20</v>
      </c>
      <c r="H40" s="1"/>
      <c r="I40" s="1"/>
      <c r="J40" s="2">
        <f t="shared" si="5"/>
        <v>20</v>
      </c>
    </row>
    <row r="41" spans="1:10" ht="15.75" x14ac:dyDescent="0.25">
      <c r="A41" s="29" t="s">
        <v>34</v>
      </c>
      <c r="B41" s="30"/>
      <c r="C41" s="3">
        <f t="shared" ref="C41:J41" si="6">SUM(C34:C40)</f>
        <v>1463.5</v>
      </c>
      <c r="D41" s="3">
        <f t="shared" si="6"/>
        <v>208.6</v>
      </c>
      <c r="E41" s="3">
        <f t="shared" si="6"/>
        <v>0</v>
      </c>
      <c r="F41" s="3">
        <f t="shared" si="6"/>
        <v>47.800000000000004</v>
      </c>
      <c r="G41" s="3">
        <f t="shared" si="6"/>
        <v>279.10000000000002</v>
      </c>
      <c r="H41" s="3">
        <f t="shared" si="6"/>
        <v>0</v>
      </c>
      <c r="I41" s="3">
        <f t="shared" si="6"/>
        <v>0</v>
      </c>
      <c r="J41" s="4">
        <f t="shared" si="6"/>
        <v>1999</v>
      </c>
    </row>
    <row r="42" spans="1:10" ht="15.75" x14ac:dyDescent="0.25">
      <c r="A42" s="23" t="s">
        <v>35</v>
      </c>
      <c r="B42" s="1" t="s">
        <v>36</v>
      </c>
      <c r="C42" s="2">
        <v>150</v>
      </c>
      <c r="D42" s="1">
        <v>76.099999999999994</v>
      </c>
      <c r="E42" s="1"/>
      <c r="F42" s="1"/>
      <c r="G42" s="1"/>
      <c r="H42" s="1"/>
      <c r="I42" s="1"/>
      <c r="J42" s="2">
        <f>SUM(C42:I42)</f>
        <v>226.1</v>
      </c>
    </row>
    <row r="43" spans="1:10" ht="15.75" x14ac:dyDescent="0.25">
      <c r="A43" s="24"/>
      <c r="B43" s="1" t="s">
        <v>37</v>
      </c>
      <c r="C43" s="2">
        <v>417</v>
      </c>
      <c r="D43" s="1"/>
      <c r="E43" s="1"/>
      <c r="F43" s="1"/>
      <c r="G43" s="1"/>
      <c r="H43" s="1">
        <v>47.1</v>
      </c>
      <c r="I43" s="1"/>
      <c r="J43" s="2">
        <f>SUM(C43:I43)</f>
        <v>464.1</v>
      </c>
    </row>
    <row r="44" spans="1:10" ht="15.75" x14ac:dyDescent="0.25">
      <c r="A44" s="24"/>
      <c r="B44" s="1" t="s">
        <v>38</v>
      </c>
      <c r="C44" s="1">
        <v>104.3</v>
      </c>
      <c r="D44" s="1"/>
      <c r="E44" s="1"/>
      <c r="F44" s="1"/>
      <c r="G44" s="1"/>
      <c r="H44" s="1"/>
      <c r="I44" s="1"/>
      <c r="J44" s="2">
        <f>SUM(C44:I44)</f>
        <v>104.3</v>
      </c>
    </row>
    <row r="45" spans="1:10" ht="15.75" x14ac:dyDescent="0.25">
      <c r="A45" s="25"/>
      <c r="B45" s="1" t="s">
        <v>39</v>
      </c>
      <c r="C45" s="1">
        <v>65.400000000000006</v>
      </c>
      <c r="D45" s="1"/>
      <c r="E45" s="1"/>
      <c r="F45" s="1"/>
      <c r="G45" s="1"/>
      <c r="H45" s="1">
        <v>22.9</v>
      </c>
      <c r="I45" s="1"/>
      <c r="J45" s="2">
        <f>SUM(C45:I45)</f>
        <v>88.300000000000011</v>
      </c>
    </row>
    <row r="46" spans="1:10" ht="15.75" x14ac:dyDescent="0.25">
      <c r="A46" s="29" t="s">
        <v>40</v>
      </c>
      <c r="B46" s="30"/>
      <c r="C46" s="3">
        <f>SUM(C42:C45)</f>
        <v>736.69999999999993</v>
      </c>
      <c r="D46" s="3">
        <f t="shared" ref="D46:J46" si="7">SUM(D42:D45)</f>
        <v>76.099999999999994</v>
      </c>
      <c r="E46" s="3">
        <f t="shared" si="7"/>
        <v>0</v>
      </c>
      <c r="F46" s="3">
        <f t="shared" si="7"/>
        <v>0</v>
      </c>
      <c r="G46" s="3">
        <f t="shared" si="7"/>
        <v>0</v>
      </c>
      <c r="H46" s="4">
        <f t="shared" si="7"/>
        <v>70</v>
      </c>
      <c r="I46" s="3">
        <f t="shared" si="7"/>
        <v>0</v>
      </c>
      <c r="J46" s="3">
        <f t="shared" si="7"/>
        <v>882.8</v>
      </c>
    </row>
    <row r="47" spans="1:10" ht="15.75" x14ac:dyDescent="0.25">
      <c r="A47" s="23" t="s">
        <v>41</v>
      </c>
      <c r="B47" s="1" t="s">
        <v>42</v>
      </c>
      <c r="C47" s="1"/>
      <c r="D47" s="1"/>
      <c r="E47" s="1"/>
      <c r="F47" s="1"/>
      <c r="G47" s="1">
        <v>49.6</v>
      </c>
      <c r="H47" s="1"/>
      <c r="I47" s="1"/>
      <c r="J47" s="2">
        <f>SUM(C47:I47)</f>
        <v>49.6</v>
      </c>
    </row>
    <row r="48" spans="1:10" ht="15.75" x14ac:dyDescent="0.25">
      <c r="A48" s="24"/>
      <c r="B48" s="1" t="s">
        <v>43</v>
      </c>
      <c r="C48" s="1"/>
      <c r="D48" s="1"/>
      <c r="E48" s="1"/>
      <c r="F48" s="1"/>
      <c r="G48" s="1"/>
      <c r="H48" s="1">
        <v>2.2999999999999998</v>
      </c>
      <c r="I48" s="1"/>
      <c r="J48" s="2">
        <f>SUM(C48:I48)</f>
        <v>2.2999999999999998</v>
      </c>
    </row>
    <row r="49" spans="1:10" s="16" customFormat="1" ht="29.25" customHeight="1" x14ac:dyDescent="0.25">
      <c r="A49" s="25"/>
      <c r="B49" s="5" t="s">
        <v>59</v>
      </c>
      <c r="C49" s="22">
        <v>4.3</v>
      </c>
      <c r="D49" s="22"/>
      <c r="E49" s="22"/>
      <c r="F49" s="22">
        <v>0.5</v>
      </c>
      <c r="G49" s="22">
        <v>0.3</v>
      </c>
      <c r="H49" s="1"/>
      <c r="I49" s="1"/>
      <c r="J49" s="20">
        <f>SUM(C49:I49)</f>
        <v>5.0999999999999996</v>
      </c>
    </row>
    <row r="50" spans="1:10" ht="15.75" x14ac:dyDescent="0.25">
      <c r="A50" s="29" t="s">
        <v>44</v>
      </c>
      <c r="B50" s="30"/>
      <c r="C50" s="3">
        <f>SUM(C47:C49)</f>
        <v>4.3</v>
      </c>
      <c r="D50" s="3">
        <f t="shared" ref="D50:J50" si="8">SUM(D47:D49)</f>
        <v>0</v>
      </c>
      <c r="E50" s="3">
        <f t="shared" si="8"/>
        <v>0</v>
      </c>
      <c r="F50" s="3">
        <f t="shared" si="8"/>
        <v>0.5</v>
      </c>
      <c r="G50" s="3">
        <f t="shared" si="8"/>
        <v>49.9</v>
      </c>
      <c r="H50" s="3">
        <f t="shared" si="8"/>
        <v>2.2999999999999998</v>
      </c>
      <c r="I50" s="3">
        <f t="shared" si="8"/>
        <v>0</v>
      </c>
      <c r="J50" s="4">
        <f t="shared" si="8"/>
        <v>57</v>
      </c>
    </row>
    <row r="51" spans="1:10" s="16" customFormat="1" ht="15.75" x14ac:dyDescent="0.25">
      <c r="A51" s="23" t="s">
        <v>45</v>
      </c>
      <c r="B51" s="1" t="s">
        <v>46</v>
      </c>
      <c r="C51" s="1">
        <v>319.89999999999998</v>
      </c>
      <c r="D51" s="1"/>
      <c r="E51" s="1"/>
      <c r="F51" s="1"/>
      <c r="G51" s="1"/>
      <c r="H51" s="1"/>
      <c r="I51" s="1">
        <v>41.5</v>
      </c>
      <c r="J51" s="2">
        <f>SUM(C51:I51)</f>
        <v>361.4</v>
      </c>
    </row>
    <row r="52" spans="1:10" ht="15.75" x14ac:dyDescent="0.25">
      <c r="A52" s="24"/>
      <c r="B52" s="1" t="s">
        <v>47</v>
      </c>
      <c r="C52" s="1"/>
      <c r="D52" s="1"/>
      <c r="E52" s="1"/>
      <c r="F52" s="1"/>
      <c r="G52" s="2">
        <v>4</v>
      </c>
      <c r="H52" s="1"/>
      <c r="I52" s="1"/>
      <c r="J52" s="2">
        <f>SUM(C52:I52)</f>
        <v>4</v>
      </c>
    </row>
    <row r="53" spans="1:10" ht="15.75" x14ac:dyDescent="0.25">
      <c r="A53" s="24"/>
      <c r="B53" s="1" t="s">
        <v>48</v>
      </c>
      <c r="C53" s="1">
        <v>83.6</v>
      </c>
      <c r="D53" s="1"/>
      <c r="E53" s="1"/>
      <c r="F53" s="1"/>
      <c r="G53" s="1"/>
      <c r="H53" s="1"/>
      <c r="I53" s="2">
        <v>3</v>
      </c>
      <c r="J53" s="2">
        <f>SUM(C53:I53)</f>
        <v>86.6</v>
      </c>
    </row>
    <row r="54" spans="1:10" ht="15.75" x14ac:dyDescent="0.25">
      <c r="A54" s="24"/>
      <c r="B54" s="1" t="s">
        <v>49</v>
      </c>
      <c r="C54" s="1"/>
      <c r="D54" s="1"/>
      <c r="E54" s="1"/>
      <c r="F54" s="1">
        <v>11.1</v>
      </c>
      <c r="G54" s="1">
        <v>4.8</v>
      </c>
      <c r="H54" s="1"/>
      <c r="I54" s="1"/>
      <c r="J54" s="2">
        <f>SUM(C54:I54)</f>
        <v>15.899999999999999</v>
      </c>
    </row>
    <row r="55" spans="1:10" ht="15.75" x14ac:dyDescent="0.25">
      <c r="A55" s="25"/>
      <c r="B55" s="1" t="s">
        <v>50</v>
      </c>
      <c r="C55" s="1"/>
      <c r="D55" s="1"/>
      <c r="E55" s="1"/>
      <c r="F55" s="1">
        <v>9.9</v>
      </c>
      <c r="G55" s="1">
        <v>4.2</v>
      </c>
      <c r="H55" s="1"/>
      <c r="I55" s="1"/>
      <c r="J55" s="2">
        <f>SUM(C55:I55)</f>
        <v>14.100000000000001</v>
      </c>
    </row>
    <row r="56" spans="1:10" ht="15.75" x14ac:dyDescent="0.25">
      <c r="A56" s="29" t="s">
        <v>55</v>
      </c>
      <c r="B56" s="30"/>
      <c r="C56" s="3">
        <f>SUM(C51:C55)</f>
        <v>403.5</v>
      </c>
      <c r="D56" s="3">
        <f t="shared" ref="D56:J56" si="9">SUM(D51:D55)</f>
        <v>0</v>
      </c>
      <c r="E56" s="3">
        <f t="shared" si="9"/>
        <v>0</v>
      </c>
      <c r="F56" s="4">
        <f t="shared" si="9"/>
        <v>21</v>
      </c>
      <c r="G56" s="4">
        <f t="shared" si="9"/>
        <v>13</v>
      </c>
      <c r="H56" s="3">
        <f t="shared" si="9"/>
        <v>0</v>
      </c>
      <c r="I56" s="3">
        <f t="shared" si="9"/>
        <v>44.5</v>
      </c>
      <c r="J56" s="4">
        <f t="shared" si="9"/>
        <v>482</v>
      </c>
    </row>
    <row r="57" spans="1:10" ht="15.75" x14ac:dyDescent="0.25">
      <c r="A57" s="23" t="s">
        <v>51</v>
      </c>
      <c r="B57" s="1" t="s">
        <v>52</v>
      </c>
      <c r="C57" s="1"/>
      <c r="D57" s="1"/>
      <c r="E57" s="1"/>
      <c r="F57" s="1"/>
      <c r="G57" s="1"/>
      <c r="H57" s="1"/>
      <c r="I57" s="1">
        <v>3.5</v>
      </c>
      <c r="J57" s="2">
        <f>SUM(C57:I57)</f>
        <v>3.5</v>
      </c>
    </row>
    <row r="58" spans="1:10" ht="15.75" x14ac:dyDescent="0.25">
      <c r="A58" s="24"/>
      <c r="B58" s="1" t="s">
        <v>53</v>
      </c>
      <c r="C58" s="1"/>
      <c r="D58" s="1"/>
      <c r="E58" s="1"/>
      <c r="F58" s="1"/>
      <c r="G58" s="1"/>
      <c r="H58" s="1"/>
      <c r="I58" s="1">
        <v>9.4</v>
      </c>
      <c r="J58" s="2">
        <f>SUM(C58:I58)</f>
        <v>9.4</v>
      </c>
    </row>
    <row r="59" spans="1:10" ht="15.75" x14ac:dyDescent="0.25">
      <c r="A59" s="24"/>
      <c r="B59" s="1" t="s">
        <v>72</v>
      </c>
      <c r="C59" s="1">
        <v>71.599999999999994</v>
      </c>
      <c r="D59" s="2">
        <v>11</v>
      </c>
      <c r="E59" s="1"/>
      <c r="F59" s="1"/>
      <c r="G59" s="1"/>
      <c r="H59" s="1"/>
      <c r="I59" s="1"/>
      <c r="J59" s="2">
        <f>SUM(C59:I59)</f>
        <v>82.6</v>
      </c>
    </row>
    <row r="60" spans="1:10" ht="15.75" x14ac:dyDescent="0.25">
      <c r="A60" s="25"/>
      <c r="B60" s="1" t="s">
        <v>54</v>
      </c>
      <c r="C60" s="1"/>
      <c r="D60" s="2"/>
      <c r="E60" s="1"/>
      <c r="F60" s="1"/>
      <c r="G60" s="1"/>
      <c r="H60" s="1"/>
      <c r="I60" s="1">
        <v>11.1</v>
      </c>
      <c r="J60" s="2">
        <f>SUM(C60:I60)</f>
        <v>11.1</v>
      </c>
    </row>
    <row r="61" spans="1:10" ht="16.5" thickBot="1" x14ac:dyDescent="0.3">
      <c r="A61" s="31" t="s">
        <v>56</v>
      </c>
      <c r="B61" s="32"/>
      <c r="C61" s="6">
        <f>SUM(C57:C60)</f>
        <v>71.599999999999994</v>
      </c>
      <c r="D61" s="7">
        <f t="shared" ref="D61:J61" si="10">SUM(D57:D60)</f>
        <v>11</v>
      </c>
      <c r="E61" s="6">
        <f t="shared" si="10"/>
        <v>0</v>
      </c>
      <c r="F61" s="6">
        <f t="shared" si="10"/>
        <v>0</v>
      </c>
      <c r="G61" s="6">
        <f t="shared" si="10"/>
        <v>0</v>
      </c>
      <c r="H61" s="6">
        <f t="shared" si="10"/>
        <v>0</v>
      </c>
      <c r="I61" s="7">
        <f t="shared" si="10"/>
        <v>24</v>
      </c>
      <c r="J61" s="7">
        <f t="shared" si="10"/>
        <v>106.6</v>
      </c>
    </row>
    <row r="62" spans="1:10" ht="25.5" customHeight="1" thickBot="1" x14ac:dyDescent="0.3">
      <c r="A62" s="26" t="s">
        <v>60</v>
      </c>
      <c r="B62" s="27"/>
      <c r="C62" s="9">
        <f t="shared" ref="C62:J62" si="11">SUM(C61+C56+C50+C46+C41+C33+C20+C11)</f>
        <v>4843.6000000000004</v>
      </c>
      <c r="D62" s="8">
        <f t="shared" si="11"/>
        <v>418.7</v>
      </c>
      <c r="E62" s="9">
        <f t="shared" si="11"/>
        <v>198</v>
      </c>
      <c r="F62" s="9">
        <f t="shared" si="11"/>
        <v>338.1</v>
      </c>
      <c r="G62" s="9">
        <f t="shared" si="11"/>
        <v>775.5</v>
      </c>
      <c r="H62" s="8">
        <f t="shared" si="11"/>
        <v>72.3</v>
      </c>
      <c r="I62" s="9">
        <f t="shared" si="11"/>
        <v>212</v>
      </c>
      <c r="J62" s="18">
        <f t="shared" si="11"/>
        <v>6858.2</v>
      </c>
    </row>
  </sheetData>
  <mergeCells count="18">
    <mergeCell ref="A47:A49"/>
    <mergeCell ref="A46:B46"/>
    <mergeCell ref="A57:A60"/>
    <mergeCell ref="A62:B62"/>
    <mergeCell ref="A5:J5"/>
    <mergeCell ref="A11:B11"/>
    <mergeCell ref="A20:B20"/>
    <mergeCell ref="A33:B33"/>
    <mergeCell ref="A61:B61"/>
    <mergeCell ref="A51:A55"/>
    <mergeCell ref="A41:B41"/>
    <mergeCell ref="A50:B50"/>
    <mergeCell ref="A56:B56"/>
    <mergeCell ref="A8:A10"/>
    <mergeCell ref="A12:A19"/>
    <mergeCell ref="A21:A32"/>
    <mergeCell ref="A34:A40"/>
    <mergeCell ref="A42:A45"/>
  </mergeCells>
  <pageMargins left="0.71" right="0.17" top="0.25" bottom="0.28999999999999998" header="0.3" footer="0.3"/>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Ulianskiene</dc:creator>
  <cp:lastModifiedBy>user</cp:lastModifiedBy>
  <cp:lastPrinted>2018-08-16T10:55:37Z</cp:lastPrinted>
  <dcterms:created xsi:type="dcterms:W3CDTF">2018-01-16T11:11:27Z</dcterms:created>
  <dcterms:modified xsi:type="dcterms:W3CDTF">2018-09-27T08:53:12Z</dcterms:modified>
</cp:coreProperties>
</file>