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240" yWindow="30" windowWidth="20955" windowHeight="8445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E68" i="1" l="1"/>
  <c r="D68" i="1"/>
  <c r="C67" i="1"/>
  <c r="C68" i="1"/>
  <c r="C12" i="1"/>
  <c r="C13" i="1"/>
  <c r="D13" i="1"/>
  <c r="E13" i="1"/>
  <c r="C63" i="1"/>
  <c r="E61" i="1"/>
  <c r="D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39" i="1"/>
  <c r="E46" i="1"/>
  <c r="E69" i="1"/>
  <c r="D46" i="1"/>
  <c r="D69" i="1"/>
  <c r="C45" i="1"/>
  <c r="C44" i="1"/>
  <c r="C43" i="1"/>
  <c r="C42" i="1"/>
  <c r="C41" i="1"/>
  <c r="C40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D65" i="1"/>
  <c r="E65" i="1"/>
  <c r="C64" i="1"/>
  <c r="C65" i="1"/>
  <c r="C61" i="1"/>
  <c r="C46" i="1"/>
  <c r="C69" i="1"/>
</calcChain>
</file>

<file path=xl/sharedStrings.xml><?xml version="1.0" encoding="utf-8"?>
<sst xmlns="http://schemas.openxmlformats.org/spreadsheetml/2006/main" count="120" uniqueCount="103">
  <si>
    <t>Eil.
Nr.</t>
  </si>
  <si>
    <t>Asignavimų valdytojas</t>
  </si>
  <si>
    <t>Iš viso</t>
  </si>
  <si>
    <t>Darbo 
užmokesčiui</t>
  </si>
  <si>
    <t>Soc.draudimo 
įnašams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</si>
  <si>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</si>
  <si>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</si>
  <si>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</si>
  <si>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</si>
  <si>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</si>
  <si>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</si>
  <si>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</si>
  <si>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</si>
  <si>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</si>
  <si>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</si>
  <si>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</si>
  <si>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</si>
  <si>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</si>
  <si>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______________________________________</t>
  </si>
  <si>
    <t>PATVIRTINTA</t>
  </si>
  <si>
    <t>Panevėžio rajono savivaldybės tarybos</t>
  </si>
  <si>
    <t xml:space="preserve">03 Aktyvaus bendruomenės gyvenimo skatinimo programa </t>
  </si>
  <si>
    <t>Iš jų:</t>
  </si>
  <si>
    <t>Krekenavos kultūros centras</t>
  </si>
  <si>
    <t>Raguvos kultūros centras</t>
  </si>
  <si>
    <t>Ramygalos kultūros centras</t>
  </si>
  <si>
    <t>Naujamiesčio kultūros centras-dailės galerija</t>
  </si>
  <si>
    <t>Paįstrio kultūros centras</t>
  </si>
  <si>
    <t>Smilgių kultūros centras</t>
  </si>
  <si>
    <t>Vadoklių kultūros centras</t>
  </si>
  <si>
    <t>Liūdynės kultūros centras</t>
  </si>
  <si>
    <t>Tiltagalių kultūros centras</t>
  </si>
  <si>
    <t>Šilagalio kultūros centras</t>
  </si>
  <si>
    <t>Miežiškių kultūros centras</t>
  </si>
  <si>
    <t>Ėriškių kultūros centras</t>
  </si>
  <si>
    <t>Viešoji biblioteka</t>
  </si>
  <si>
    <t>(Eur)</t>
  </si>
  <si>
    <t>Iš viso 03 programa</t>
  </si>
  <si>
    <t xml:space="preserve">05 Socialinės atskirties mažinimo programa </t>
  </si>
  <si>
    <t>Iš viso 05 programa</t>
  </si>
  <si>
    <t>Vaikų globos namai</t>
  </si>
  <si>
    <t>Socialinių paslaugų centras</t>
  </si>
  <si>
    <t>Iš viso 02 programa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</si>
  <si>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</si>
  <si>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</si>
  <si>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</si>
  <si>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</si>
  <si>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</si>
  <si>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</si>
  <si>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</si>
  <si>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</si>
  <si>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</si>
  <si>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</si>
  <si>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</si>
  <si>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</si>
  <si>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</si>
  <si>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</si>
  <si>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</si>
  <si>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</si>
  <si>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</si>
  <si>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</si>
  <si>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02 Ugdymo proceso ir kokybiškos ugdymosi aplinkos užtikrinimo programa</t>
  </si>
  <si>
    <t>Krekenavos Mykolo Antanaičio gimnazija</t>
  </si>
  <si>
    <t>Naujamiesčio vidurinė mokykla</t>
  </si>
  <si>
    <t>Paįstrio Juozo Zikaro gimnazija</t>
  </si>
  <si>
    <t>Raguvos gimanzija</t>
  </si>
  <si>
    <t>Ramygalos gimnazija</t>
  </si>
  <si>
    <t>Smilgių gimnazija</t>
  </si>
  <si>
    <t>Vadoklių vidurinė mokykla</t>
  </si>
  <si>
    <t>Velžio gimnazija</t>
  </si>
  <si>
    <t>Berčiūnų pagrindinė mokykla</t>
  </si>
  <si>
    <t>Dembavos progimnazija</t>
  </si>
  <si>
    <t>Geležių pagrindinė mokykla</t>
  </si>
  <si>
    <t>Katinų pagrindinė mokykla</t>
  </si>
  <si>
    <t>Kurganavos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</si>
  <si>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</si>
  <si>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</si>
  <si>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</si>
  <si>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</si>
  <si>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</si>
  <si>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</si>
  <si>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Piniavos mokykla-darželis</t>
  </si>
  <si>
    <t>Pažagienių mokykla-darželis</t>
  </si>
  <si>
    <t>Velžio lopšelis - darželis</t>
  </si>
  <si>
    <t>Dembavos lopšelis - darželis "Smalsutis"</t>
  </si>
  <si>
    <t>Krekenavos lopšelis - darželis "Sigutė"</t>
  </si>
  <si>
    <t>Naujamiesčio lopšalis - darželis "Bitutė"</t>
  </si>
  <si>
    <t>Raguvos lopšelis - darželis "Skruzdėliukas"</t>
  </si>
  <si>
    <t>Ramygalos lopšelis - darželis "Gandriukas"</t>
  </si>
  <si>
    <t>Švietimo centras</t>
  </si>
  <si>
    <t>Muzikos mokykla</t>
  </si>
  <si>
    <t>Pedagoginė - psichologinė tarnyba</t>
  </si>
  <si>
    <t>Karsakiškio Strazdelio pagrindinė mokykla</t>
  </si>
  <si>
    <t>IŠ VISO</t>
  </si>
  <si>
    <t>Iš viso 01 programa</t>
  </si>
  <si>
    <t>01 Savivaldybės valdymo programa</t>
  </si>
  <si>
    <t>Savivaldyės administracija</t>
  </si>
  <si>
    <t>06 Sveikatos apsaugos programa</t>
  </si>
  <si>
    <t>Visuomenės sveikatos biuras</t>
  </si>
  <si>
    <t>Iš viso 06 programa</t>
  </si>
  <si>
    <t>4 priedas</t>
  </si>
  <si>
    <t>LĖŠŲ, SKIRTŲ MINIMALIAJAI MĖNESINEI ALGAI PADIDINTI, PASKIRSTYMAS</t>
  </si>
  <si>
    <t>2015-08-20 sprendimu Nr.T-160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</si>
</sst>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1" xfId="1" applyFont="1" applyBorder="1"/>
    <xf numFmtId="0" fontId="3" fillId="3" borderId="1" xfId="1" applyFont="1" applyFill="1" applyBorder="1"/>
    <xf numFmtId="0" fontId="2" fillId="0" borderId="0" xfId="1" applyFont="1" applyAlignment="1">
      <alignment wrapText="1"/>
    </xf>
    <xf numFmtId="1" fontId="3" fillId="0" borderId="1" xfId="1" applyNumberFormat="1" applyFont="1" applyBorder="1"/>
    <xf numFmtId="0" fontId="3" fillId="0" borderId="1" xfId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5" fillId="0" borderId="0" xfId="0" applyFont="1"/>
    <xf numFmtId="0" fontId="3" fillId="0" borderId="0" xfId="1" applyFont="1"/>
    <xf numFmtId="0" fontId="4" fillId="0" borderId="0" xfId="1" applyFont="1" applyAlignment="1">
      <alignment wrapText="1"/>
    </xf>
    <xf numFmtId="0" fontId="4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right" vertical="center"/>
    </xf>
    <xf numFmtId="1" fontId="4" fillId="0" borderId="1" xfId="1" applyNumberFormat="1" applyFont="1" applyBorder="1"/>
    <xf numFmtId="1" fontId="4" fillId="0" borderId="2" xfId="1" applyNumberFormat="1" applyFont="1" applyBorder="1"/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1" fontId="4" fillId="0" borderId="4" xfId="1" applyNumberFormat="1" applyFont="1" applyBorder="1"/>
    <xf numFmtId="0" fontId="3" fillId="0" borderId="1" xfId="1" applyFont="1" applyBorder="1" applyAlignment="1">
      <alignment horizontal="right" wrapText="1"/>
    </xf>
    <xf numFmtId="1" fontId="0" fillId="0" borderId="0" xfId="0" applyNumberFormat="1"/>
    <xf numFmtId="0" fontId="4" fillId="0" borderId="0" xfId="1" applyFont="1" applyAlignment="1">
      <alignment horizontal="center" wrapText="1"/>
    </xf>
    <xf numFmtId="0" fontId="3" fillId="0" borderId="5" xfId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zoomScaleNormal="100" workbookViewId="0">
      <selection activeCell="D3" sqref="D3"/>
    </sheetView>
  </sheetViews>
  <sheetFormatPr defaultRowHeight="15" x14ac:dyDescent="0.25"/>
  <cols>
    <col min="1" max="1" width="5" customWidth="1"/>
    <col min="2" max="2" width="42.5703125" bestFit="1" customWidth="1"/>
    <col min="3" max="5" width="14.7109375" customWidth="1"/>
    <col min="7" max="7" width="10.5703125" bestFit="1" customWidth="1"/>
  </cols>
  <sheetData>
    <row r="1" spans="1:7" x14ac:dyDescent="0.25">
      <c r="A1" s="11"/>
      <c r="B1" s="11"/>
      <c r="C1" s="11"/>
      <c r="D1" s="12" t="s">
        <v>19</v>
      </c>
      <c r="E1" s="11"/>
      <c r="F1" s="11"/>
    </row>
    <row r="2" spans="1:7" x14ac:dyDescent="0.25">
      <c r="A2" s="11"/>
      <c r="B2" s="11"/>
      <c r="C2" s="11"/>
      <c r="D2" s="12" t="s">
        <v>20</v>
      </c>
      <c r="E2" s="11"/>
      <c r="F2" s="11"/>
    </row>
    <row r="3" spans="1:7" x14ac:dyDescent="0.25">
      <c r="A3" s="11"/>
      <c r="B3" s="11"/>
      <c r="C3" s="11"/>
      <c r="D3" s="12" t="s">
        <v>102</v>
      </c>
      <c r="E3" s="11"/>
      <c r="F3" s="11"/>
    </row>
    <row r="4" spans="1:7" x14ac:dyDescent="0.25">
      <c r="A4" s="11"/>
      <c r="B4" s="11"/>
      <c r="C4" s="11"/>
      <c r="D4" s="12" t="s">
        <v>100</v>
      </c>
      <c r="E4" s="11"/>
      <c r="F4" s="11"/>
    </row>
    <row r="5" spans="1:7" x14ac:dyDescent="0.25">
      <c r="A5" s="11"/>
      <c r="B5" s="11"/>
      <c r="C5" s="11"/>
      <c r="D5" s="11"/>
      <c r="E5" s="11"/>
      <c r="F5" s="11"/>
    </row>
    <row r="6" spans="1:7" ht="15" customHeight="1" x14ac:dyDescent="0.25">
      <c r="A6" s="23" t="s">
        <v>101</v>
      </c>
      <c r="B6" s="23"/>
      <c r="C6" s="23"/>
      <c r="D6" s="23"/>
      <c r="E6" s="23"/>
      <c r="F6" s="13"/>
      <c r="G6" s="3"/>
    </row>
    <row r="7" spans="1:7" x14ac:dyDescent="0.25">
      <c r="A7" s="11"/>
      <c r="B7" s="11"/>
      <c r="C7" s="11"/>
      <c r="D7" s="11"/>
      <c r="E7" s="11"/>
      <c r="F7" s="11"/>
    </row>
    <row r="8" spans="1:7" x14ac:dyDescent="0.25">
      <c r="A8" s="24" t="s">
        <v>36</v>
      </c>
      <c r="B8" s="24"/>
      <c r="C8" s="24"/>
      <c r="D8" s="24"/>
      <c r="E8" s="24"/>
      <c r="F8" s="11"/>
    </row>
    <row r="9" spans="1:7" x14ac:dyDescent="0.25">
      <c r="A9" s="25" t="s">
        <v>0</v>
      </c>
      <c r="B9" s="26" t="s">
        <v>1</v>
      </c>
      <c r="C9" s="26" t="s">
        <v>2</v>
      </c>
      <c r="D9" s="27" t="s">
        <v>22</v>
      </c>
      <c r="E9" s="27"/>
      <c r="F9" s="11"/>
    </row>
    <row r="10" spans="1:7" ht="29.25" x14ac:dyDescent="0.25">
      <c r="A10" s="26"/>
      <c r="B10" s="26"/>
      <c r="C10" s="26"/>
      <c r="D10" s="14" t="s">
        <v>3</v>
      </c>
      <c r="E10" s="14" t="s">
        <v>4</v>
      </c>
      <c r="F10" s="11"/>
    </row>
    <row r="11" spans="1:7" x14ac:dyDescent="0.25">
      <c r="A11" s="28" t="s">
        <v>95</v>
      </c>
      <c r="B11" s="28"/>
      <c r="C11" s="28"/>
      <c r="D11" s="28"/>
      <c r="E11" s="28"/>
      <c r="F11" s="11"/>
    </row>
    <row r="12" spans="1:7" x14ac:dyDescent="0.25">
      <c r="A12" s="10" t="s">
        <v>5</v>
      </c>
      <c r="B12" s="9" t="s">
        <v>96</v>
      </c>
      <c r="C12" s="15">
        <f>SUM(D12:E12)</f>
        <v>7607</v>
      </c>
      <c r="D12" s="21">
        <v>5808</v>
      </c>
      <c r="E12" s="21">
        <v>1799</v>
      </c>
      <c r="F12" s="11"/>
    </row>
    <row r="13" spans="1:7" x14ac:dyDescent="0.25">
      <c r="A13" s="27" t="s">
        <v>94</v>
      </c>
      <c r="B13" s="27"/>
      <c r="C13" s="4">
        <f>SUM(C12)</f>
        <v>7607</v>
      </c>
      <c r="D13" s="4">
        <f>SUM(D12)</f>
        <v>5808</v>
      </c>
      <c r="E13" s="4">
        <f>SUM(E12)</f>
        <v>1799</v>
      </c>
      <c r="F13" s="11"/>
    </row>
    <row r="14" spans="1:7" x14ac:dyDescent="0.25">
      <c r="A14" s="28" t="s">
        <v>61</v>
      </c>
      <c r="B14" s="28"/>
      <c r="C14" s="28"/>
      <c r="D14" s="28"/>
      <c r="E14" s="28"/>
      <c r="F14" s="11"/>
    </row>
    <row r="15" spans="1:7" x14ac:dyDescent="0.25">
      <c r="A15" s="2" t="s">
        <v>5</v>
      </c>
      <c r="B15" s="6" t="s">
        <v>62</v>
      </c>
      <c r="C15" s="4">
        <f>SUM(D15:E15)</f>
        <v>3997</v>
      </c>
      <c r="D15" s="4">
        <v>3052</v>
      </c>
      <c r="E15" s="4">
        <v>945</v>
      </c>
      <c r="F15" s="11"/>
      <c r="G15" s="22"/>
    </row>
    <row r="16" spans="1:7" x14ac:dyDescent="0.25">
      <c r="A16" s="2" t="s">
        <v>6</v>
      </c>
      <c r="B16" s="6" t="s">
        <v>63</v>
      </c>
      <c r="C16" s="4">
        <f t="shared" ref="C16:C27" si="0">SUM(D16:E16)</f>
        <v>3569</v>
      </c>
      <c r="D16" s="4">
        <v>2725</v>
      </c>
      <c r="E16" s="4">
        <v>844</v>
      </c>
      <c r="F16" s="11"/>
      <c r="G16" s="22"/>
    </row>
    <row r="17" spans="1:7" x14ac:dyDescent="0.25">
      <c r="A17" s="2" t="s">
        <v>7</v>
      </c>
      <c r="B17" s="6" t="s">
        <v>64</v>
      </c>
      <c r="C17" s="4">
        <f t="shared" si="0"/>
        <v>5240</v>
      </c>
      <c r="D17" s="4">
        <v>4000</v>
      </c>
      <c r="E17" s="4">
        <v>1240</v>
      </c>
      <c r="F17" s="11"/>
      <c r="G17" s="22"/>
    </row>
    <row r="18" spans="1:7" x14ac:dyDescent="0.25">
      <c r="A18" s="2" t="s">
        <v>8</v>
      </c>
      <c r="B18" s="6" t="s">
        <v>65</v>
      </c>
      <c r="C18" s="4">
        <f t="shared" si="0"/>
        <v>3659</v>
      </c>
      <c r="D18" s="4">
        <v>2794</v>
      </c>
      <c r="E18" s="4">
        <v>865</v>
      </c>
      <c r="F18" s="11"/>
      <c r="G18" s="22"/>
    </row>
    <row r="19" spans="1:7" x14ac:dyDescent="0.25">
      <c r="A19" s="2" t="s">
        <v>9</v>
      </c>
      <c r="B19" s="6" t="s">
        <v>66</v>
      </c>
      <c r="C19" s="4">
        <f t="shared" si="0"/>
        <v>7136</v>
      </c>
      <c r="D19" s="4">
        <v>5448</v>
      </c>
      <c r="E19" s="4">
        <v>1688</v>
      </c>
      <c r="F19" s="11"/>
      <c r="G19" s="22"/>
    </row>
    <row r="20" spans="1:7" x14ac:dyDescent="0.25">
      <c r="A20" s="2" t="s">
        <v>10</v>
      </c>
      <c r="B20" s="6" t="s">
        <v>67</v>
      </c>
      <c r="C20" s="4">
        <f t="shared" si="0"/>
        <v>4482</v>
      </c>
      <c r="D20" s="4">
        <v>3422</v>
      </c>
      <c r="E20" s="4">
        <v>1060</v>
      </c>
      <c r="F20" s="11"/>
      <c r="G20" s="22"/>
    </row>
    <row r="21" spans="1:7" x14ac:dyDescent="0.25">
      <c r="A21" s="2" t="s">
        <v>11</v>
      </c>
      <c r="B21" s="6" t="s">
        <v>68</v>
      </c>
      <c r="C21" s="4">
        <f t="shared" si="0"/>
        <v>2743</v>
      </c>
      <c r="D21" s="4">
        <v>2094</v>
      </c>
      <c r="E21" s="4">
        <v>649</v>
      </c>
      <c r="F21" s="11"/>
      <c r="G21" s="22"/>
    </row>
    <row r="22" spans="1:7" x14ac:dyDescent="0.25">
      <c r="A22" s="2" t="s">
        <v>12</v>
      </c>
      <c r="B22" s="6" t="s">
        <v>69</v>
      </c>
      <c r="C22" s="4">
        <f t="shared" si="0"/>
        <v>4172</v>
      </c>
      <c r="D22" s="4">
        <v>3185</v>
      </c>
      <c r="E22" s="4">
        <v>987</v>
      </c>
      <c r="F22" s="11"/>
      <c r="G22" s="22"/>
    </row>
    <row r="23" spans="1:7" x14ac:dyDescent="0.25">
      <c r="A23" s="2" t="s">
        <v>13</v>
      </c>
      <c r="B23" s="6" t="s">
        <v>70</v>
      </c>
      <c r="C23" s="4">
        <f t="shared" si="0"/>
        <v>2354</v>
      </c>
      <c r="D23" s="4">
        <v>1797</v>
      </c>
      <c r="E23" s="4">
        <v>557</v>
      </c>
      <c r="F23" s="11"/>
      <c r="G23" s="22"/>
    </row>
    <row r="24" spans="1:7" x14ac:dyDescent="0.25">
      <c r="A24" s="2" t="s">
        <v>14</v>
      </c>
      <c r="B24" s="6" t="s">
        <v>71</v>
      </c>
      <c r="C24" s="4">
        <f t="shared" si="0"/>
        <v>2746</v>
      </c>
      <c r="D24" s="4">
        <v>2097</v>
      </c>
      <c r="E24" s="4">
        <v>649</v>
      </c>
      <c r="F24" s="11"/>
      <c r="G24" s="22"/>
    </row>
    <row r="25" spans="1:7" x14ac:dyDescent="0.25">
      <c r="A25" s="2" t="s">
        <v>15</v>
      </c>
      <c r="B25" s="6" t="s">
        <v>72</v>
      </c>
      <c r="C25" s="4">
        <f t="shared" si="0"/>
        <v>2586</v>
      </c>
      <c r="D25" s="4">
        <v>1974</v>
      </c>
      <c r="E25" s="4">
        <v>612</v>
      </c>
      <c r="F25" s="11"/>
      <c r="G25" s="22"/>
    </row>
    <row r="26" spans="1:7" x14ac:dyDescent="0.25">
      <c r="A26" s="2" t="s">
        <v>16</v>
      </c>
      <c r="B26" s="6" t="s">
        <v>73</v>
      </c>
      <c r="C26" s="4">
        <f t="shared" si="0"/>
        <v>1655</v>
      </c>
      <c r="D26" s="4">
        <v>1264</v>
      </c>
      <c r="E26" s="4">
        <v>391</v>
      </c>
      <c r="F26" s="11"/>
      <c r="G26" s="22"/>
    </row>
    <row r="27" spans="1:7" x14ac:dyDescent="0.25">
      <c r="A27" s="2" t="s">
        <v>17</v>
      </c>
      <c r="B27" s="6" t="s">
        <v>92</v>
      </c>
      <c r="C27" s="4">
        <f t="shared" si="0"/>
        <v>3326</v>
      </c>
      <c r="D27" s="4">
        <v>2539</v>
      </c>
      <c r="E27" s="4">
        <v>787</v>
      </c>
      <c r="F27" s="11"/>
      <c r="G27" s="22"/>
    </row>
    <row r="28" spans="1:7" x14ac:dyDescent="0.25">
      <c r="A28" s="2" t="s">
        <v>43</v>
      </c>
      <c r="B28" s="6" t="s">
        <v>74</v>
      </c>
      <c r="C28" s="4">
        <f>SUM(D28:E28)</f>
        <v>2387</v>
      </c>
      <c r="D28" s="4">
        <v>1822</v>
      </c>
      <c r="E28" s="4">
        <v>565</v>
      </c>
      <c r="F28" s="11"/>
      <c r="G28" s="22"/>
    </row>
    <row r="29" spans="1:7" x14ac:dyDescent="0.25">
      <c r="A29" s="2" t="s">
        <v>44</v>
      </c>
      <c r="B29" s="6" t="s">
        <v>75</v>
      </c>
      <c r="C29" s="4">
        <f t="shared" ref="C29:C40" si="1">SUM(D29:E29)</f>
        <v>2343</v>
      </c>
      <c r="D29" s="4">
        <v>1789</v>
      </c>
      <c r="E29" s="4">
        <v>554</v>
      </c>
      <c r="F29" s="11"/>
      <c r="G29" s="22"/>
    </row>
    <row r="30" spans="1:7" x14ac:dyDescent="0.25">
      <c r="A30" s="2" t="s">
        <v>45</v>
      </c>
      <c r="B30" s="6" t="s">
        <v>76</v>
      </c>
      <c r="C30" s="4">
        <f t="shared" si="1"/>
        <v>1157</v>
      </c>
      <c r="D30" s="4">
        <v>883</v>
      </c>
      <c r="E30" s="4">
        <v>274</v>
      </c>
      <c r="F30" s="11"/>
      <c r="G30" s="22"/>
    </row>
    <row r="31" spans="1:7" x14ac:dyDescent="0.25">
      <c r="A31" s="2" t="s">
        <v>46</v>
      </c>
      <c r="B31" s="6" t="s">
        <v>77</v>
      </c>
      <c r="C31" s="4">
        <f t="shared" si="1"/>
        <v>2289</v>
      </c>
      <c r="D31" s="4">
        <v>1748</v>
      </c>
      <c r="E31" s="4">
        <v>541</v>
      </c>
      <c r="F31" s="11"/>
      <c r="G31" s="22"/>
    </row>
    <row r="32" spans="1:7" x14ac:dyDescent="0.25">
      <c r="A32" s="2" t="s">
        <v>47</v>
      </c>
      <c r="B32" s="6" t="s">
        <v>78</v>
      </c>
      <c r="C32" s="4">
        <f t="shared" si="1"/>
        <v>2579</v>
      </c>
      <c r="D32" s="4">
        <v>1969</v>
      </c>
      <c r="E32" s="4">
        <v>610</v>
      </c>
      <c r="F32" s="11"/>
      <c r="G32" s="22"/>
    </row>
    <row r="33" spans="1:7" x14ac:dyDescent="0.25">
      <c r="A33" s="2" t="s">
        <v>48</v>
      </c>
      <c r="B33" s="6" t="s">
        <v>79</v>
      </c>
      <c r="C33" s="4">
        <f t="shared" si="1"/>
        <v>2970</v>
      </c>
      <c r="D33" s="4">
        <v>2268</v>
      </c>
      <c r="E33" s="4">
        <v>702</v>
      </c>
      <c r="F33" s="11"/>
      <c r="G33" s="22"/>
    </row>
    <row r="34" spans="1:7" x14ac:dyDescent="0.25">
      <c r="A34" s="2" t="s">
        <v>49</v>
      </c>
      <c r="B34" s="6" t="s">
        <v>80</v>
      </c>
      <c r="C34" s="4">
        <f t="shared" si="1"/>
        <v>1036</v>
      </c>
      <c r="D34" s="4">
        <v>791</v>
      </c>
      <c r="E34" s="4">
        <v>245</v>
      </c>
      <c r="F34" s="11"/>
      <c r="G34" s="22"/>
    </row>
    <row r="35" spans="1:7" x14ac:dyDescent="0.25">
      <c r="A35" s="2" t="s">
        <v>50</v>
      </c>
      <c r="B35" s="6" t="s">
        <v>81</v>
      </c>
      <c r="C35" s="4">
        <f t="shared" si="1"/>
        <v>2578</v>
      </c>
      <c r="D35" s="4">
        <v>1968</v>
      </c>
      <c r="E35" s="4">
        <v>610</v>
      </c>
      <c r="F35" s="11"/>
      <c r="G35" s="22"/>
    </row>
    <row r="36" spans="1:7" x14ac:dyDescent="0.25">
      <c r="A36" s="2" t="s">
        <v>51</v>
      </c>
      <c r="B36" s="6" t="s">
        <v>82</v>
      </c>
      <c r="C36" s="4">
        <f t="shared" si="1"/>
        <v>2175</v>
      </c>
      <c r="D36" s="4">
        <v>1661</v>
      </c>
      <c r="E36" s="4">
        <v>514</v>
      </c>
      <c r="F36" s="11"/>
      <c r="G36" s="22"/>
    </row>
    <row r="37" spans="1:7" x14ac:dyDescent="0.25">
      <c r="A37" s="2" t="s">
        <v>52</v>
      </c>
      <c r="B37" s="6" t="s">
        <v>83</v>
      </c>
      <c r="C37" s="4">
        <f t="shared" si="1"/>
        <v>2814</v>
      </c>
      <c r="D37" s="4">
        <v>2148</v>
      </c>
      <c r="E37" s="4">
        <v>666</v>
      </c>
      <c r="F37" s="11"/>
      <c r="G37" s="22"/>
    </row>
    <row r="38" spans="1:7" x14ac:dyDescent="0.25">
      <c r="A38" s="2" t="s">
        <v>53</v>
      </c>
      <c r="B38" s="6" t="s">
        <v>84</v>
      </c>
      <c r="C38" s="4">
        <f t="shared" si="1"/>
        <v>2051</v>
      </c>
      <c r="D38" s="4">
        <v>1566</v>
      </c>
      <c r="E38" s="4">
        <v>485</v>
      </c>
      <c r="F38" s="11"/>
      <c r="G38" s="22"/>
    </row>
    <row r="39" spans="1:7" x14ac:dyDescent="0.25">
      <c r="A39" s="2" t="s">
        <v>54</v>
      </c>
      <c r="B39" s="7" t="s">
        <v>85</v>
      </c>
      <c r="C39" s="4">
        <f>SUM(D39:E39)</f>
        <v>2257</v>
      </c>
      <c r="D39" s="4">
        <v>1723</v>
      </c>
      <c r="E39" s="4">
        <v>534</v>
      </c>
      <c r="F39" s="11"/>
      <c r="G39" s="22"/>
    </row>
    <row r="40" spans="1:7" x14ac:dyDescent="0.25">
      <c r="A40" s="2" t="s">
        <v>55</v>
      </c>
      <c r="B40" s="6" t="s">
        <v>86</v>
      </c>
      <c r="C40" s="4">
        <f t="shared" si="1"/>
        <v>2483</v>
      </c>
      <c r="D40" s="4">
        <v>1896</v>
      </c>
      <c r="E40" s="4">
        <v>587</v>
      </c>
      <c r="F40" s="11"/>
      <c r="G40" s="22"/>
    </row>
    <row r="41" spans="1:7" x14ac:dyDescent="0.25">
      <c r="A41" s="2" t="s">
        <v>56</v>
      </c>
      <c r="B41" s="6" t="s">
        <v>87</v>
      </c>
      <c r="C41" s="4">
        <f>SUM(D41:E41)</f>
        <v>1327</v>
      </c>
      <c r="D41" s="4">
        <v>1013</v>
      </c>
      <c r="E41" s="4">
        <v>314</v>
      </c>
      <c r="F41" s="11"/>
      <c r="G41" s="22"/>
    </row>
    <row r="42" spans="1:7" x14ac:dyDescent="0.25">
      <c r="A42" s="2" t="s">
        <v>57</v>
      </c>
      <c r="B42" s="6" t="s">
        <v>88</v>
      </c>
      <c r="C42" s="4">
        <f>SUM(D42:E42)</f>
        <v>2234</v>
      </c>
      <c r="D42" s="4">
        <v>1706</v>
      </c>
      <c r="E42" s="4">
        <v>528</v>
      </c>
      <c r="F42" s="11"/>
      <c r="G42" s="22"/>
    </row>
    <row r="43" spans="1:7" x14ac:dyDescent="0.25">
      <c r="A43" s="2" t="s">
        <v>58</v>
      </c>
      <c r="B43" s="6" t="s">
        <v>89</v>
      </c>
      <c r="C43" s="4">
        <f>SUM(D43:E43)</f>
        <v>162</v>
      </c>
      <c r="D43" s="4">
        <v>124</v>
      </c>
      <c r="E43" s="4">
        <v>38</v>
      </c>
      <c r="F43" s="11"/>
      <c r="G43" s="22"/>
    </row>
    <row r="44" spans="1:7" x14ac:dyDescent="0.25">
      <c r="A44" s="2" t="s">
        <v>59</v>
      </c>
      <c r="B44" s="6" t="s">
        <v>90</v>
      </c>
      <c r="C44" s="4">
        <f>SUM(D44:E44)</f>
        <v>835</v>
      </c>
      <c r="D44" s="4">
        <v>637</v>
      </c>
      <c r="E44" s="4">
        <v>198</v>
      </c>
      <c r="F44" s="11"/>
      <c r="G44" s="22"/>
    </row>
    <row r="45" spans="1:7" x14ac:dyDescent="0.25">
      <c r="A45" s="2" t="s">
        <v>60</v>
      </c>
      <c r="B45" s="8" t="s">
        <v>91</v>
      </c>
      <c r="C45" s="4">
        <f>SUM(D45:E45)</f>
        <v>49</v>
      </c>
      <c r="D45" s="4">
        <v>37</v>
      </c>
      <c r="E45" s="4">
        <v>12</v>
      </c>
      <c r="F45" s="11"/>
      <c r="G45" s="22"/>
    </row>
    <row r="46" spans="1:7" x14ac:dyDescent="0.25">
      <c r="A46" s="27" t="s">
        <v>42</v>
      </c>
      <c r="B46" s="27"/>
      <c r="C46" s="16">
        <f>SUM(C15:C45)</f>
        <v>81391</v>
      </c>
      <c r="D46" s="16">
        <f>SUM(D15:D45)</f>
        <v>62140</v>
      </c>
      <c r="E46" s="16">
        <f>SUM(E15:E45)</f>
        <v>19251</v>
      </c>
      <c r="F46" s="11"/>
    </row>
    <row r="47" spans="1:7" x14ac:dyDescent="0.25">
      <c r="A47" s="28" t="s">
        <v>21</v>
      </c>
      <c r="B47" s="28"/>
      <c r="C47" s="28"/>
      <c r="D47" s="28"/>
      <c r="E47" s="28"/>
      <c r="F47" s="11"/>
    </row>
    <row r="48" spans="1:7" x14ac:dyDescent="0.25">
      <c r="A48" s="2" t="s">
        <v>5</v>
      </c>
      <c r="B48" s="1" t="s">
        <v>23</v>
      </c>
      <c r="C48" s="4">
        <f>SUM(D48:E48)</f>
        <v>393</v>
      </c>
      <c r="D48" s="4">
        <v>300</v>
      </c>
      <c r="E48" s="4">
        <v>93</v>
      </c>
      <c r="F48" s="11"/>
    </row>
    <row r="49" spans="1:6" x14ac:dyDescent="0.25">
      <c r="A49" s="2" t="s">
        <v>6</v>
      </c>
      <c r="B49" s="1" t="s">
        <v>24</v>
      </c>
      <c r="C49" s="4">
        <f t="shared" ref="C49:C60" si="2">SUM(D49:E49)</f>
        <v>346</v>
      </c>
      <c r="D49" s="4">
        <v>264</v>
      </c>
      <c r="E49" s="4">
        <v>82</v>
      </c>
      <c r="F49" s="11"/>
    </row>
    <row r="50" spans="1:6" x14ac:dyDescent="0.25">
      <c r="A50" s="2" t="s">
        <v>7</v>
      </c>
      <c r="B50" s="1" t="s">
        <v>25</v>
      </c>
      <c r="C50" s="4">
        <f t="shared" si="2"/>
        <v>244</v>
      </c>
      <c r="D50" s="4">
        <v>186</v>
      </c>
      <c r="E50" s="4">
        <v>58</v>
      </c>
      <c r="F50" s="11"/>
    </row>
    <row r="51" spans="1:6" x14ac:dyDescent="0.25">
      <c r="A51" s="2" t="s">
        <v>8</v>
      </c>
      <c r="B51" s="1" t="s">
        <v>26</v>
      </c>
      <c r="C51" s="4">
        <f t="shared" si="2"/>
        <v>244</v>
      </c>
      <c r="D51" s="4">
        <v>186</v>
      </c>
      <c r="E51" s="4">
        <v>58</v>
      </c>
      <c r="F51" s="11"/>
    </row>
    <row r="52" spans="1:6" x14ac:dyDescent="0.25">
      <c r="A52" s="2" t="s">
        <v>9</v>
      </c>
      <c r="B52" s="1" t="s">
        <v>27</v>
      </c>
      <c r="C52" s="4">
        <f t="shared" si="2"/>
        <v>346</v>
      </c>
      <c r="D52" s="4">
        <v>264</v>
      </c>
      <c r="E52" s="4">
        <v>82</v>
      </c>
      <c r="F52" s="11"/>
    </row>
    <row r="53" spans="1:6" x14ac:dyDescent="0.25">
      <c r="A53" s="2" t="s">
        <v>10</v>
      </c>
      <c r="B53" s="1" t="s">
        <v>28</v>
      </c>
      <c r="C53" s="4">
        <f t="shared" si="2"/>
        <v>393</v>
      </c>
      <c r="D53" s="4">
        <v>300</v>
      </c>
      <c r="E53" s="4">
        <v>93</v>
      </c>
      <c r="F53" s="11"/>
    </row>
    <row r="54" spans="1:6" x14ac:dyDescent="0.25">
      <c r="A54" s="2" t="s">
        <v>11</v>
      </c>
      <c r="B54" s="1" t="s">
        <v>29</v>
      </c>
      <c r="C54" s="4">
        <f t="shared" si="2"/>
        <v>197</v>
      </c>
      <c r="D54" s="4">
        <v>150</v>
      </c>
      <c r="E54" s="4">
        <v>47</v>
      </c>
      <c r="F54" s="11"/>
    </row>
    <row r="55" spans="1:6" x14ac:dyDescent="0.25">
      <c r="A55" s="2" t="s">
        <v>12</v>
      </c>
      <c r="B55" s="1" t="s">
        <v>30</v>
      </c>
      <c r="C55" s="4">
        <f t="shared" si="2"/>
        <v>393</v>
      </c>
      <c r="D55" s="4">
        <v>300</v>
      </c>
      <c r="E55" s="4">
        <v>93</v>
      </c>
      <c r="F55" s="11"/>
    </row>
    <row r="56" spans="1:6" x14ac:dyDescent="0.25">
      <c r="A56" s="2" t="s">
        <v>13</v>
      </c>
      <c r="B56" s="1" t="s">
        <v>31</v>
      </c>
      <c r="C56" s="4">
        <f t="shared" si="2"/>
        <v>393</v>
      </c>
      <c r="D56" s="4">
        <v>300</v>
      </c>
      <c r="E56" s="4">
        <v>93</v>
      </c>
      <c r="F56" s="11"/>
    </row>
    <row r="57" spans="1:6" x14ac:dyDescent="0.25">
      <c r="A57" s="2" t="s">
        <v>14</v>
      </c>
      <c r="B57" s="1" t="s">
        <v>32</v>
      </c>
      <c r="C57" s="4">
        <f t="shared" si="2"/>
        <v>197</v>
      </c>
      <c r="D57" s="4">
        <v>150</v>
      </c>
      <c r="E57" s="4">
        <v>47</v>
      </c>
      <c r="F57" s="11"/>
    </row>
    <row r="58" spans="1:6" x14ac:dyDescent="0.25">
      <c r="A58" s="2" t="s">
        <v>15</v>
      </c>
      <c r="B58" s="1" t="s">
        <v>33</v>
      </c>
      <c r="C58" s="4">
        <f t="shared" si="2"/>
        <v>346</v>
      </c>
      <c r="D58" s="4">
        <v>264</v>
      </c>
      <c r="E58" s="4">
        <v>82</v>
      </c>
      <c r="F58" s="11"/>
    </row>
    <row r="59" spans="1:6" x14ac:dyDescent="0.25">
      <c r="A59" s="2" t="s">
        <v>16</v>
      </c>
      <c r="B59" s="1" t="s">
        <v>34</v>
      </c>
      <c r="C59" s="4">
        <f t="shared" si="2"/>
        <v>393</v>
      </c>
      <c r="D59" s="4">
        <v>300</v>
      </c>
      <c r="E59" s="4">
        <v>93</v>
      </c>
      <c r="F59" s="11"/>
    </row>
    <row r="60" spans="1:6" x14ac:dyDescent="0.25">
      <c r="A60" s="2" t="s">
        <v>17</v>
      </c>
      <c r="B60" s="1" t="s">
        <v>35</v>
      </c>
      <c r="C60" s="4">
        <f t="shared" si="2"/>
        <v>2538</v>
      </c>
      <c r="D60" s="4">
        <v>1938</v>
      </c>
      <c r="E60" s="4">
        <v>600</v>
      </c>
      <c r="F60" s="11"/>
    </row>
    <row r="61" spans="1:6" x14ac:dyDescent="0.25">
      <c r="A61" s="27" t="s">
        <v>37</v>
      </c>
      <c r="B61" s="27"/>
      <c r="C61" s="16">
        <f>SUM(C48:C60)</f>
        <v>6423</v>
      </c>
      <c r="D61" s="16">
        <f>SUM(D48:D60)</f>
        <v>4902</v>
      </c>
      <c r="E61" s="16">
        <f>SUM(E48:E60)</f>
        <v>1521</v>
      </c>
      <c r="F61" s="11"/>
    </row>
    <row r="62" spans="1:6" x14ac:dyDescent="0.25">
      <c r="A62" s="28" t="s">
        <v>38</v>
      </c>
      <c r="B62" s="28"/>
      <c r="C62" s="28"/>
      <c r="D62" s="28"/>
      <c r="E62" s="28"/>
      <c r="F62" s="11"/>
    </row>
    <row r="63" spans="1:6" x14ac:dyDescent="0.25">
      <c r="A63" s="2" t="s">
        <v>5</v>
      </c>
      <c r="B63" s="5" t="s">
        <v>40</v>
      </c>
      <c r="C63" s="4">
        <f>SUM(D63:E63)</f>
        <v>676</v>
      </c>
      <c r="D63" s="4">
        <v>516</v>
      </c>
      <c r="E63" s="4">
        <v>160</v>
      </c>
      <c r="F63" s="11"/>
    </row>
    <row r="64" spans="1:6" x14ac:dyDescent="0.25">
      <c r="A64" s="2" t="s">
        <v>6</v>
      </c>
      <c r="B64" s="5" t="s">
        <v>41</v>
      </c>
      <c r="C64" s="4">
        <f>SUM(D64:E64)</f>
        <v>2900</v>
      </c>
      <c r="D64" s="4">
        <v>2214</v>
      </c>
      <c r="E64" s="4">
        <v>686</v>
      </c>
      <c r="F64" s="11"/>
    </row>
    <row r="65" spans="1:6" x14ac:dyDescent="0.25">
      <c r="A65" s="30" t="s">
        <v>39</v>
      </c>
      <c r="B65" s="30"/>
      <c r="C65" s="17">
        <f>SUM(C63:C64)</f>
        <v>3576</v>
      </c>
      <c r="D65" s="17">
        <f>SUM(D63:D64)</f>
        <v>2730</v>
      </c>
      <c r="E65" s="17">
        <f>SUM(E63:E64)</f>
        <v>846</v>
      </c>
      <c r="F65" s="11"/>
    </row>
    <row r="66" spans="1:6" x14ac:dyDescent="0.25">
      <c r="A66" s="28" t="s">
        <v>97</v>
      </c>
      <c r="B66" s="28"/>
      <c r="C66" s="28"/>
      <c r="D66" s="28"/>
      <c r="E66" s="28"/>
      <c r="F66" s="11"/>
    </row>
    <row r="67" spans="1:6" x14ac:dyDescent="0.25">
      <c r="A67" s="2" t="s">
        <v>5</v>
      </c>
      <c r="B67" s="5" t="s">
        <v>98</v>
      </c>
      <c r="C67" s="4">
        <f>SUM(D67:E67)</f>
        <v>102</v>
      </c>
      <c r="D67" s="4">
        <v>78</v>
      </c>
      <c r="E67" s="4">
        <v>24</v>
      </c>
      <c r="F67" s="11"/>
    </row>
    <row r="68" spans="1:6" ht="15.75" thickBot="1" x14ac:dyDescent="0.3">
      <c r="A68" s="30" t="s">
        <v>99</v>
      </c>
      <c r="B68" s="30"/>
      <c r="C68" s="17">
        <f>SUM(C67:C67)</f>
        <v>102</v>
      </c>
      <c r="D68" s="17">
        <f>SUM(D67:D67)</f>
        <v>78</v>
      </c>
      <c r="E68" s="17">
        <f>SUM(E67:E67)</f>
        <v>24</v>
      </c>
      <c r="F68" s="11"/>
    </row>
    <row r="69" spans="1:6" ht="15.75" thickBot="1" x14ac:dyDescent="0.3">
      <c r="A69" s="18"/>
      <c r="B69" s="19" t="s">
        <v>93</v>
      </c>
      <c r="C69" s="20">
        <f>SUM(C46+C61+C65+C68+C13)</f>
        <v>99099</v>
      </c>
      <c r="D69" s="20">
        <f>SUM(D46+D61+D65+D68+D13)</f>
        <v>75658</v>
      </c>
      <c r="E69" s="20">
        <f>SUM(E46+E61+E65+E68+E13)</f>
        <v>23441</v>
      </c>
      <c r="F69" s="11"/>
    </row>
    <row r="70" spans="1:6" x14ac:dyDescent="0.25">
      <c r="A70" s="29" t="s">
        <v>18</v>
      </c>
      <c r="B70" s="29"/>
      <c r="C70" s="29"/>
      <c r="D70" s="29"/>
      <c r="E70" s="29"/>
    </row>
    <row r="71" spans="1:6" x14ac:dyDescent="0.25">
      <c r="A71" s="11"/>
      <c r="B71" s="11"/>
      <c r="C71" s="11"/>
      <c r="D71" s="11"/>
      <c r="E71" s="11"/>
    </row>
    <row r="72" spans="1:6" x14ac:dyDescent="0.25">
      <c r="A72" s="11"/>
      <c r="B72" s="11"/>
      <c r="C72" s="11"/>
      <c r="D72" s="11"/>
      <c r="E72" s="11"/>
    </row>
    <row r="73" spans="1:6" x14ac:dyDescent="0.25">
      <c r="A73" s="11"/>
      <c r="B73" s="11"/>
      <c r="C73" s="11"/>
      <c r="D73" s="11"/>
      <c r="E73" s="11"/>
    </row>
  </sheetData>
  <mergeCells count="17">
    <mergeCell ref="A70:E70"/>
    <mergeCell ref="A62:E62"/>
    <mergeCell ref="A65:B65"/>
    <mergeCell ref="D9:E9"/>
    <mergeCell ref="A14:E14"/>
    <mergeCell ref="A46:B46"/>
    <mergeCell ref="A47:E47"/>
    <mergeCell ref="A61:B61"/>
    <mergeCell ref="A66:E66"/>
    <mergeCell ref="A68:B68"/>
    <mergeCell ref="A6:E6"/>
    <mergeCell ref="A8:E8"/>
    <mergeCell ref="A9:A10"/>
    <mergeCell ref="B9:B10"/>
    <mergeCell ref="C9:C10"/>
    <mergeCell ref="A13:B13"/>
    <mergeCell ref="A11:E11"/>
  </mergeCells>
  <pageMargins left="0.94" right="0.59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2015-05-22T07:55:11Z</cp:lastPrinted>
  <dcterms:created xsi:type="dcterms:W3CDTF">2012-11-27T13:04:37Z</dcterms:created>
  <dcterms:modified xsi:type="dcterms:W3CDTF">2015-08-21T11:40:02Z</dcterms:modified>
</cp:coreProperties>
</file>