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Geri\"/>
    </mc:Choice>
  </mc:AlternateContent>
  <bookViews>
    <workbookView xWindow="0" yWindow="0" windowWidth="28800" windowHeight="12435"/>
  </bookViews>
  <sheets>
    <sheet name="5 programa" sheetId="1" r:id="rId1"/>
  </sheets>
  <calcPr calcId="152511"/>
</workbook>
</file>

<file path=xl/calcChain.xml><?xml version="1.0" encoding="utf-8"?>
<calcChain xmlns="http://schemas.openxmlformats.org/spreadsheetml/2006/main">
  <c r="G4" i="1" l="1"/>
  <c r="AF7" i="1"/>
  <c r="A133" i="1"/>
  <c r="A134" i="1"/>
  <c r="A147" i="1"/>
</calcChain>
</file>

<file path=xl/sharedStrings.xml><?xml version="1.0" encoding="utf-8"?>
<sst xmlns="http://schemas.openxmlformats.org/spreadsheetml/2006/main" count="1003" uniqueCount="181">
  <si>
    <t>PANEVĖŽIO RAJONO SAVIVALDYBĖS ADMINISTRACIJA</t>
  </si>
  <si>
    <t>05 Socialinės atskirties mažinimo programa</t>
  </si>
  <si>
    <t>Tūkst. EUR</t>
  </si>
  <si>
    <t>2014 m. išlaidos</t>
  </si>
  <si>
    <t>2015 m. išlaidų projektas</t>
  </si>
  <si>
    <t>2015 m. maksimalių asignavimų planas</t>
  </si>
  <si>
    <t>Išlaidoms</t>
  </si>
  <si>
    <t>Kodas</t>
  </si>
  <si>
    <t>Pavadinimas</t>
  </si>
  <si>
    <t>Mato vnt.</t>
  </si>
  <si>
    <t>2015-ujų</t>
  </si>
  <si>
    <t>2016-ujų</t>
  </si>
  <si>
    <t>2017-ujų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</si>
  <si>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</si>
  <si>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</si>
  <si>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</si>
  <si>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</si>
  <si>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</si>
  <si>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</si>
  <si>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</si>
  <si>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</si>
  <si>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</si>
  <si>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</si>
  <si>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</si>
  <si>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2016 m. išlaidų projektas</t>
  </si>
  <si>
    <t>2017 m. išlaidų projektas</t>
  </si>
  <si>
    <t>05010104</t>
  </si>
  <si>
    <t>VNT</t>
  </si>
  <si>
    <t>Iš viso:</t>
  </si>
  <si>
    <t>05010105</t>
  </si>
  <si>
    <t>05010501</t>
  </si>
  <si>
    <t>Iš viso uždaviniui:</t>
  </si>
  <si>
    <t>Iš viso tikslui:</t>
  </si>
  <si>
    <t>Iš viso prioritetui:</t>
  </si>
  <si>
    <t>Gerinti gyvenimo kokybę rajone kuriant sveiką, saugią ir švarią aplinką</t>
  </si>
  <si>
    <t>01</t>
  </si>
  <si>
    <t>Didinti socialiai remtinų asmenų integraciją į visuomenę ir mažinti socialinę atskirtį</t>
  </si>
  <si>
    <t>Teikti būtiniausią finansinę ir socialinę paramą neįgaliems, pagyvenusiems asmenims,</t>
  </si>
  <si>
    <t xml:space="preserve">10.07.01.01.                            </t>
  </si>
  <si>
    <t xml:space="preserve">188774594           </t>
  </si>
  <si>
    <t xml:space="preserve">5SB                 </t>
  </si>
  <si>
    <t>05010101</t>
  </si>
  <si>
    <t>Asmenų, kuriems suteikta parama skaičius</t>
  </si>
  <si>
    <t>02</t>
  </si>
  <si>
    <t xml:space="preserve">10.01.02.40.                            </t>
  </si>
  <si>
    <t>05010102</t>
  </si>
  <si>
    <t>Paramos gavėjų skaičius</t>
  </si>
  <si>
    <t>03</t>
  </si>
  <si>
    <t xml:space="preserve">01.01.01.09.                            </t>
  </si>
  <si>
    <t>05010103</t>
  </si>
  <si>
    <t>Išmokų vaikams gavėjų skaičius</t>
  </si>
  <si>
    <t xml:space="preserve">10.01.02.04.                            </t>
  </si>
  <si>
    <t xml:space="preserve">4LRVB               </t>
  </si>
  <si>
    <t>Šalpos pensijų gavėjų skaičius</t>
  </si>
  <si>
    <t>Transporto išlaidų gavėjų skaičius</t>
  </si>
  <si>
    <t xml:space="preserve">10.04.01.40.                            </t>
  </si>
  <si>
    <t>04</t>
  </si>
  <si>
    <t xml:space="preserve">10.04.01.01.                            </t>
  </si>
  <si>
    <t>Darbuotojų dirbančių su soc.rizikos šeimomis skaičius Velžio sen.</t>
  </si>
  <si>
    <t xml:space="preserve">302576396           </t>
  </si>
  <si>
    <t>Darbuotojų, dirbančių su soc. rizikos šeimomis skaičius Karsakiškio sen.</t>
  </si>
  <si>
    <t xml:space="preserve">302576421           </t>
  </si>
  <si>
    <t>Darbuotojų, dirbančių su soc. rizikos šeimomis skaičius Krekenavos sen.</t>
  </si>
  <si>
    <t xml:space="preserve">302576439           </t>
  </si>
  <si>
    <t>Darbuotojų, dirbančių su soc. rizikos šeimomis skaičius Miežiškių sen.</t>
  </si>
  <si>
    <t xml:space="preserve">302576446           </t>
  </si>
  <si>
    <t>Darbuotojų, dirbančių su soc. rizikos šeimomis skaičius Paįstrio sen.</t>
  </si>
  <si>
    <t xml:space="preserve">302576453           </t>
  </si>
  <si>
    <t>Darbuotojų, dirbančių su soc. rizikos šeimomis skaičius Panevėžio sen.</t>
  </si>
  <si>
    <t xml:space="preserve">302576460           </t>
  </si>
  <si>
    <t>Darbuotojų, dirbančių su soc. rizikos šeimomis skaičius Raguvos sen.</t>
  </si>
  <si>
    <t xml:space="preserve">302576478           </t>
  </si>
  <si>
    <t xml:space="preserve">5SB(SP3)            </t>
  </si>
  <si>
    <t>Darbuotojų, dirbančių su soc. rizikos šeimomis skaičius Ramygalos sen.</t>
  </si>
  <si>
    <t xml:space="preserve">302576485           </t>
  </si>
  <si>
    <t>Darbuotojų, dirbančių su soc. rizikos šeimomis skaičius Vadoklių sen.</t>
  </si>
  <si>
    <t xml:space="preserve">302576492           </t>
  </si>
  <si>
    <t>Darbuotojų, dirbančių su soc.rizikos šeimomis skaičius Naujamiesčio sen.</t>
  </si>
  <si>
    <t xml:space="preserve">302576510           </t>
  </si>
  <si>
    <t>Darbuotojų, dirbančių su soc.rizikos šeimomis skaičius Smilgių sen.</t>
  </si>
  <si>
    <t xml:space="preserve">302576535           </t>
  </si>
  <si>
    <t>Darbuotojų, dirbančių su soc.rizikos šeimomis skaičius Upytės sen.</t>
  </si>
  <si>
    <t xml:space="preserve">302576542           </t>
  </si>
  <si>
    <t>Socialinės rizikos šeimų skaičius Karsakiškio sen.</t>
  </si>
  <si>
    <t>05</t>
  </si>
  <si>
    <t>Seniūnijų socialinių darbuotojų darbo organizavimas</t>
  </si>
  <si>
    <t xml:space="preserve">10.09.01.09.                            </t>
  </si>
  <si>
    <t>Karsakiškio sen. soc. darbuotojų etatų skaičius</t>
  </si>
  <si>
    <t>Krekenavos sen. soc. darbuotojų etatų skaičius</t>
  </si>
  <si>
    <t>Miežiškių sen. soc. darbuotojų etatų skaičius</t>
  </si>
  <si>
    <t>Naujamiesčio sen.soc.darbuotojų etatų skaičius</t>
  </si>
  <si>
    <t>Paįstrio sen. soc. darbuotojų etatų skaičius</t>
  </si>
  <si>
    <t>Panevėžio sen. soc. darbuotojų etatų skaičius</t>
  </si>
  <si>
    <t>Raguvos sen. soc. darbuotojų etatų skaičius</t>
  </si>
  <si>
    <t>Ramygalos se. soc. darbuotojų etatų skaičius</t>
  </si>
  <si>
    <t>Smilgių sen.soc.darbuotojų etatų skaičius</t>
  </si>
  <si>
    <t>Socialiai remtinų šeimų skaičius Karsakiškio sen.</t>
  </si>
  <si>
    <t>Socialiai remtinų šeimų skaičius Krekenavos sen.</t>
  </si>
  <si>
    <t>Socialiai remtinų šeimų skaičius Miežiškių sen.</t>
  </si>
  <si>
    <t>Socialiai remtinų šeimų skaičius Naujamiesčio sen.</t>
  </si>
  <si>
    <t>06</t>
  </si>
  <si>
    <t>Gyvenamųjų patalpų ir aplinkos pritaikymas neįgaliems asmenims</t>
  </si>
  <si>
    <t xml:space="preserve">10.01.02.01.                            </t>
  </si>
  <si>
    <t>05010106</t>
  </si>
  <si>
    <t>Neįgalių asmenų, kuriems pritaikytos patalpos skaičius</t>
  </si>
  <si>
    <t>07</t>
  </si>
  <si>
    <t>Pašalpos, kompensacijos ir jų administravimas</t>
  </si>
  <si>
    <t xml:space="preserve">10.06.01.01.                            </t>
  </si>
  <si>
    <t xml:space="preserve">4VB(VD)             </t>
  </si>
  <si>
    <t>05010107</t>
  </si>
  <si>
    <t>Kompensacijų gavėjų skaičius</t>
  </si>
  <si>
    <t xml:space="preserve">4VB(V)              </t>
  </si>
  <si>
    <t>Skyriaus darbuotojų skaičius</t>
  </si>
  <si>
    <t>Kartu su nevyriausybinėmis organizacijomis organizuoti ir dalinai finansuoti neįgalių, pagyvenusių</t>
  </si>
  <si>
    <t>05010201</t>
  </si>
  <si>
    <t>Projektų dalyvių skaičius</t>
  </si>
  <si>
    <t>Organizuoti ir finansuoti būtiniausių socialinių paslaugų teikimą įvairių socialinių grupių asmenims</t>
  </si>
  <si>
    <t>BĮ Linkaučių vaikų globos namų veiklos užtikrinimas</t>
  </si>
  <si>
    <t xml:space="preserve">168962966           </t>
  </si>
  <si>
    <t>05010301</t>
  </si>
  <si>
    <t>Globotinių skaičius</t>
  </si>
  <si>
    <t xml:space="preserve">10.02.01.02.                            </t>
  </si>
  <si>
    <t xml:space="preserve">302705834           </t>
  </si>
  <si>
    <t>05010305</t>
  </si>
  <si>
    <t>Asmenų apgyvendintų savarankiško gyvenimo namuose skaičius</t>
  </si>
  <si>
    <t xml:space="preserve">5SB(SP2)            </t>
  </si>
  <si>
    <t>Asmenų gaunančių soc. priežiūros paslaugas skaičius</t>
  </si>
  <si>
    <t xml:space="preserve">10.02.01.03.                            </t>
  </si>
  <si>
    <t>Asmenų, gaunančių bendrąsias paslaugas skaičius</t>
  </si>
  <si>
    <t xml:space="preserve">5SB(SP1)            </t>
  </si>
  <si>
    <t>Asmenų, gaunančių ilgalaikę soc. globą skaičius</t>
  </si>
  <si>
    <t xml:space="preserve">10.07.01.02.                            </t>
  </si>
  <si>
    <t xml:space="preserve">10.01.02.02.                            </t>
  </si>
  <si>
    <t>05010306</t>
  </si>
  <si>
    <t>Asmenų, gaunančių soc. globą globos namuose skaičius</t>
  </si>
  <si>
    <t>Vadoklių nestacionarių socialinių paslaugų namų išlaikymui</t>
  </si>
  <si>
    <t>05010307</t>
  </si>
  <si>
    <t>Lankančių vaikų skaičius</t>
  </si>
  <si>
    <t>Didinti teikiamų socialinių paslaugų kokybę ir prieinamumą</t>
  </si>
  <si>
    <t>Nestacionarių socialinių paslaugų infrastruktūros plėtra Panevėžio rajone</t>
  </si>
  <si>
    <t>05010402</t>
  </si>
  <si>
    <t>Įgyvendintas projektas</t>
  </si>
  <si>
    <t>Suteikti socialiai remtiniems asmenims galimybę gyventi kokybiškame socialiniame būste</t>
  </si>
  <si>
    <t>Socialinio būsto fondo plėtra</t>
  </si>
  <si>
    <t>Užtikrinti įvairių paslaugų prieinamumą rajono gyventojams</t>
  </si>
  <si>
    <t>Kompensacijų privatiems vežėjams už lengvatinius viešojo transporto bilietus išmokėjimas</t>
  </si>
  <si>
    <t xml:space="preserve">10.02.01.40.                            </t>
  </si>
  <si>
    <t>05010601</t>
  </si>
  <si>
    <t>Asmenų, kuriems suteikta lengvata skaičius už parduotus bilietus</t>
  </si>
  <si>
    <t>Kompensacijų už pirčių paslaugas išmokėjimas</t>
  </si>
  <si>
    <t xml:space="preserve">06.02.01.01.                            </t>
  </si>
  <si>
    <t>05010603</t>
  </si>
  <si>
    <t>Asmenų, kuriems suteikta kompensacija už pirčių paslaugas skaičius</t>
  </si>
  <si>
    <t>Iš viso programai:</t>
  </si>
  <si>
    <t xml:space="preserve">Valstybės biudžeto lėšos 4LRVB               </t>
  </si>
  <si>
    <t xml:space="preserve">Biudžeto pajamų mažėjimui kompensuoti (Bendros.dot. komp.) 4VB(V)              </t>
  </si>
  <si>
    <t xml:space="preserve">Lėšos valstybinės funkcijoms atlikti 4VB(VD)             </t>
  </si>
  <si>
    <t xml:space="preserve">Savivaldybės biudžeto lėšos 5SB                 </t>
  </si>
  <si>
    <t xml:space="preserve">Specialiosios programos lėšos (pajamos už teikiamas paslaugas) 5SB(SP1)            </t>
  </si>
  <si>
    <t xml:space="preserve">Įmokos už paslaugas švietimo, soc apsaugos ir kitose įstaigose 5SB(SP2)            </t>
  </si>
  <si>
    <t xml:space="preserve">Spec.progr.lėšos (pajamos už turto nuomą) 5SB(SP3)            </t>
  </si>
  <si>
    <t>SAVIVALDYBĖS LĖŠOS, IŠ VISO:</t>
  </si>
  <si>
    <t>Paramos teikimas soc. remtiniems asmenims, nevyriausybinėms organizacijoms ir įvairių švenčių organizavimas</t>
  </si>
  <si>
    <t>Vienkartinių pašalpų rajono gyvent. bei ūkio subjektams,nukentėjusiems nuo gaisro,stichinių nelaimių mokėjimas</t>
  </si>
  <si>
    <t xml:space="preserve"> Vaikų, netekusių tėvų globos, senų ir neįgalių  asmenų, asmenų neturinčių nuolatinės gyvenamosios paramos administravimas</t>
  </si>
  <si>
    <t>Išnuomotų soc. būstų skaičius</t>
  </si>
  <si>
    <t xml:space="preserve">Socialinių darbuotojų dirbančių su socialinės rizikos šeimomis darbo organizavimas </t>
  </si>
  <si>
    <t>Socialinių darbuotojų dirbančių su socialinės rizikos šeimomis darbo organizavimas</t>
  </si>
  <si>
    <t xml:space="preserve">5SBLL                 </t>
  </si>
  <si>
    <t xml:space="preserve">5SB            </t>
  </si>
  <si>
    <t xml:space="preserve">5SBLL            </t>
  </si>
  <si>
    <t xml:space="preserve">5SB(SP2)LL            </t>
  </si>
  <si>
    <t xml:space="preserve">5SB(SP1)LL            </t>
  </si>
  <si>
    <t xml:space="preserve">5SBLL                </t>
  </si>
  <si>
    <t xml:space="preserve">Specialiosios programos lėšos (pajamos už teikiamas paslaugas). Lėšų likutis. 5SB(SP1)LL            </t>
  </si>
  <si>
    <t xml:space="preserve">Įmokos už paslaugas švietimo, soc apsaugos ir kitose įstaigose. Lėšų likutis. 5SB(SP2)LL            </t>
  </si>
  <si>
    <t xml:space="preserve">Savivaldybės biudžeto lėšos. Lėšų likutis. 5SBLL                 </t>
  </si>
  <si>
    <t>Piniginės socialinės paramos šeimoms, vaikams, neįgaliems asmenims,  numatytos Lietuvos Respublikos įstatymais ir norminiais teisiniais aktais, teikimas</t>
  </si>
  <si>
    <t>Nevyriausybinių organizacijų įgyvendinamų projektų, nukreiptų į socialinės atskirties mažinimą ir rizikos grupių integravimo į visuomenę, dalinis finansavimas</t>
  </si>
  <si>
    <t>Socialinių paslaugų centro veiklos užtikrinimas</t>
  </si>
  <si>
    <t>Turtui įsigyti ir finansiniams įsipareigojimams vykdyti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</si>
</sst>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409]m/d/yyyy\ hh:mm:ss\ AM/PM"/>
    <numFmt numFmtId="165" formatCode="[$-1010427]#,##0.00;\-#,##0.00"/>
  </numFmts>
  <fonts count="8" x14ac:knownFonts="1">
    <font>
      <sz val="10"/>
      <name val="Arial"/>
      <charset val="186"/>
    </font>
    <font>
      <sz val="10"/>
      <color indexed="8"/>
      <name val="Arial"/>
      <charset val="186"/>
    </font>
    <font>
      <sz val="10"/>
      <color indexed="8"/>
      <name val="Times New Roman"/>
      <charset val="186"/>
    </font>
    <font>
      <i/>
      <sz val="9"/>
      <color indexed="8"/>
      <name val="Times New Roman"/>
      <charset val="186"/>
    </font>
    <font>
      <b/>
      <sz val="10"/>
      <color indexed="8"/>
      <name val="Times New Roman"/>
      <charset val="186"/>
    </font>
    <font>
      <sz val="8"/>
      <color indexed="8"/>
      <name val="Times New Roman"/>
      <charset val="186"/>
    </font>
    <font>
      <b/>
      <sz val="8"/>
      <color indexed="8"/>
      <name val="Times New Roman"/>
      <charset val="186"/>
    </font>
    <font>
      <sz val="8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wrapText="1"/>
    </xf>
  </cellStyleXfs>
  <cellXfs count="81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textRotation="180" wrapText="1"/>
    </xf>
    <xf numFmtId="0" fontId="1" fillId="0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165" fontId="5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center" textRotation="180" wrapText="1"/>
    </xf>
    <xf numFmtId="0" fontId="5" fillId="0" borderId="2" xfId="0" applyFont="1" applyFill="1" applyBorder="1" applyAlignment="1">
      <alignment vertical="center" textRotation="180" wrapText="1"/>
    </xf>
    <xf numFmtId="165" fontId="5" fillId="0" borderId="0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textRotation="180" wrapText="1"/>
    </xf>
    <xf numFmtId="0" fontId="5" fillId="0" borderId="4" xfId="0" applyFont="1" applyFill="1" applyBorder="1" applyAlignment="1">
      <alignment horizontal="center" vertical="top" textRotation="180" wrapText="1"/>
    </xf>
    <xf numFmtId="0" fontId="5" fillId="0" borderId="4" xfId="0" applyFont="1" applyFill="1" applyBorder="1" applyAlignment="1">
      <alignment vertical="center" textRotation="180" wrapText="1"/>
    </xf>
    <xf numFmtId="0" fontId="5" fillId="0" borderId="4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textRotation="180" wrapText="1"/>
    </xf>
    <xf numFmtId="0" fontId="1" fillId="0" borderId="2" xfId="0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horizontal="right" vertical="top" wrapText="1"/>
    </xf>
    <xf numFmtId="165" fontId="5" fillId="3" borderId="2" xfId="0" applyNumberFormat="1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horizontal="right" vertical="top" wrapText="1"/>
    </xf>
    <xf numFmtId="165" fontId="5" fillId="6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horizontal="right" vertical="top" wrapText="1"/>
    </xf>
    <xf numFmtId="165" fontId="5" fillId="5" borderId="2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5" fillId="5" borderId="5" xfId="0" applyFont="1" applyFill="1" applyBorder="1" applyAlignment="1">
      <alignment horizontal="right" vertical="top" wrapText="1"/>
    </xf>
    <xf numFmtId="165" fontId="5" fillId="5" borderId="5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right" vertical="top" wrapText="1"/>
    </xf>
    <xf numFmtId="165" fontId="5" fillId="2" borderId="0" xfId="0" applyNumberFormat="1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N150"/>
  <sheetViews>
    <sheetView showGridLines="0" tabSelected="1" workbookViewId="0">
      <selection activeCell="AG9" sqref="AG9:AI9"/>
    </sheetView>
  </sheetViews>
  <sheetFormatPr defaultRowHeight="12.75" x14ac:dyDescent="0.2"/>
  <cols>
    <col min="1" max="2" width="1.28515625" customWidth="1"/>
    <col min="3" max="4" width="2.7109375" customWidth="1"/>
    <col min="5" max="5" width="0.140625" hidden="1" customWidth="1"/>
    <col min="6" max="6" width="4.28515625" customWidth="1"/>
    <col min="7" max="7" width="10.5703125" customWidth="1"/>
    <col min="8" max="10" width="5.42578125" customWidth="1"/>
    <col min="11" max="11" width="7.140625" customWidth="1"/>
    <col min="12" max="12" width="5.42578125" hidden="1" customWidth="1"/>
    <col min="13" max="13" width="0.140625" hidden="1" customWidth="1"/>
    <col min="14" max="14" width="5.5703125" hidden="1" customWidth="1"/>
    <col min="15" max="15" width="5.42578125" hidden="1" customWidth="1"/>
    <col min="16" max="16" width="5.28515625" hidden="1" customWidth="1"/>
    <col min="17" max="17" width="0.140625" customWidth="1"/>
    <col min="18" max="18" width="7.140625" customWidth="1"/>
    <col min="19" max="19" width="7.42578125" customWidth="1"/>
    <col min="20" max="20" width="5.28515625" customWidth="1"/>
    <col min="21" max="21" width="0.140625" customWidth="1"/>
    <col min="22" max="23" width="7.28515625" customWidth="1"/>
    <col min="24" max="24" width="0.5703125" hidden="1" customWidth="1"/>
    <col min="25" max="25" width="5.5703125" customWidth="1"/>
    <col min="26" max="26" width="1.5703125" customWidth="1"/>
    <col min="27" max="27" width="5.7109375" customWidth="1"/>
    <col min="28" max="28" width="8.140625" customWidth="1"/>
    <col min="29" max="29" width="6.85546875" customWidth="1"/>
    <col min="30" max="30" width="0.42578125" customWidth="1"/>
    <col min="31" max="31" width="7.28515625" customWidth="1"/>
    <col min="32" max="32" width="2.28515625" hidden="1" customWidth="1"/>
    <col min="33" max="33" width="3.85546875" customWidth="1"/>
    <col min="34" max="34" width="1.28515625" customWidth="1"/>
    <col min="35" max="35" width="4.85546875" customWidth="1"/>
    <col min="36" max="36" width="4.28515625" customWidth="1"/>
    <col min="37" max="37" width="9.28515625" customWidth="1"/>
    <col min="38" max="38" width="8.85546875" customWidth="1"/>
    <col min="39" max="39" width="0.85546875" customWidth="1"/>
    <col min="40" max="40" width="7.85546875" customWidth="1"/>
  </cols>
  <sheetData>
    <row r="1" spans="1:40" ht="7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4.1" customHeight="1" x14ac:dyDescent="0.2">
      <c r="A2" s="1"/>
      <c r="B2" s="44"/>
      <c r="C2" s="44"/>
      <c r="D2" s="44"/>
      <c r="E2" s="44"/>
      <c r="F2" s="44"/>
      <c r="G2" s="44" t="s">
        <v>0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5"/>
      <c r="AI2" s="45"/>
      <c r="AJ2" s="45"/>
      <c r="AK2" s="45"/>
      <c r="AL2" s="45"/>
      <c r="AM2" s="45"/>
      <c r="AN2" s="1"/>
    </row>
    <row r="3" spans="1:40" ht="14.1" customHeight="1" x14ac:dyDescent="0.2">
      <c r="A3" s="1"/>
      <c r="B3" s="46"/>
      <c r="C3" s="46"/>
      <c r="D3" s="46"/>
      <c r="E3" s="46"/>
      <c r="F3" s="46"/>
      <c r="G3" s="46" t="s">
        <v>1</v>
      </c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1"/>
    </row>
    <row r="4" spans="1:40" ht="27" customHeight="1" x14ac:dyDescent="0.2">
      <c r="A4" s="1"/>
      <c r="B4" s="44"/>
      <c r="C4" s="44"/>
      <c r="D4" s="44"/>
      <c r="E4" s="44"/>
      <c r="F4" s="44"/>
      <c r="G4" s="44" t="str">
        <f>"TIKSLŲ, UŽDAVINIŲ, PRODUKTO VERTINIMO KRITERIJŲ, PRIEMONIŲ IR PRIEMONIŲ IŠLAIDŲ SUVESTINĖ"</f>
        <v>TIKSLŲ, UŽDAVINIŲ, PRODUKTO VERTINIMO KRITERIJŲ, PRIEMONIŲ IR PRIEMONIŲ IŠLAIDŲ SUVESTINĖ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1"/>
    </row>
    <row r="5" spans="1:40" ht="12.75" customHeight="1" x14ac:dyDescent="0.2">
      <c r="A5" s="1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8" t="s">
        <v>2</v>
      </c>
      <c r="AI5" s="48"/>
      <c r="AJ5" s="48"/>
      <c r="AK5" s="48"/>
      <c r="AL5" s="48"/>
      <c r="AM5" s="48"/>
      <c r="AN5" s="1"/>
    </row>
    <row r="6" spans="1:40" ht="4.7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1"/>
    </row>
    <row r="7" spans="1:40" x14ac:dyDescent="0.2">
      <c r="A7" s="49"/>
      <c r="B7" s="49"/>
      <c r="C7" s="3"/>
      <c r="D7" s="49"/>
      <c r="E7" s="49"/>
      <c r="F7" s="50"/>
      <c r="G7" s="50"/>
      <c r="H7" s="3"/>
      <c r="I7" s="3"/>
      <c r="J7" s="3"/>
      <c r="K7" s="3"/>
      <c r="L7" s="51" t="s">
        <v>3</v>
      </c>
      <c r="M7" s="51"/>
      <c r="N7" s="51"/>
      <c r="O7" s="51"/>
      <c r="P7" s="51"/>
      <c r="Q7" s="51"/>
      <c r="R7" s="51" t="s">
        <v>4</v>
      </c>
      <c r="S7" s="51"/>
      <c r="T7" s="51"/>
      <c r="U7" s="51"/>
      <c r="V7" s="51"/>
      <c r="W7" s="51" t="s">
        <v>5</v>
      </c>
      <c r="X7" s="51"/>
      <c r="Y7" s="51"/>
      <c r="Z7" s="51"/>
      <c r="AA7" s="51"/>
      <c r="AB7" s="51"/>
      <c r="AC7" s="52"/>
      <c r="AD7" s="52"/>
      <c r="AE7" s="5"/>
      <c r="AF7" s="51" t="str">
        <f>"Produkto kriterijaus"</f>
        <v>Produkto kriterijaus</v>
      </c>
      <c r="AG7" s="51"/>
      <c r="AH7" s="51"/>
      <c r="AI7" s="51"/>
      <c r="AJ7" s="51"/>
      <c r="AK7" s="51"/>
      <c r="AL7" s="51"/>
      <c r="AM7" s="51"/>
      <c r="AN7" s="51"/>
    </row>
    <row r="8" spans="1:40" ht="45" x14ac:dyDescent="0.2">
      <c r="A8" s="42"/>
      <c r="B8" s="42"/>
      <c r="C8" s="6"/>
      <c r="D8" s="42"/>
      <c r="E8" s="42"/>
      <c r="F8" s="43"/>
      <c r="G8" s="43"/>
      <c r="H8" s="6"/>
      <c r="I8" s="6"/>
      <c r="J8" s="6"/>
      <c r="K8" s="6"/>
      <c r="L8" s="49"/>
      <c r="M8" s="49"/>
      <c r="N8" s="51" t="s">
        <v>6</v>
      </c>
      <c r="O8" s="51"/>
      <c r="P8" s="49"/>
      <c r="Q8" s="49"/>
      <c r="R8" s="3"/>
      <c r="S8" s="51" t="s">
        <v>6</v>
      </c>
      <c r="T8" s="51"/>
      <c r="U8" s="51"/>
      <c r="V8" s="3"/>
      <c r="W8" s="49"/>
      <c r="X8" s="49"/>
      <c r="Y8" s="51" t="s">
        <v>6</v>
      </c>
      <c r="Z8" s="51"/>
      <c r="AA8" s="51"/>
      <c r="AB8" s="3"/>
      <c r="AC8" s="42"/>
      <c r="AD8" s="42"/>
      <c r="AE8" s="6"/>
      <c r="AF8" s="4" t="s">
        <v>7</v>
      </c>
      <c r="AG8" s="51" t="s">
        <v>8</v>
      </c>
      <c r="AH8" s="51"/>
      <c r="AI8" s="51"/>
      <c r="AJ8" s="7" t="s">
        <v>9</v>
      </c>
      <c r="AK8" s="7" t="s">
        <v>10</v>
      </c>
      <c r="AL8" s="7" t="s">
        <v>11</v>
      </c>
      <c r="AM8" s="53" t="s">
        <v>12</v>
      </c>
      <c r="AN8" s="53"/>
    </row>
    <row r="9" spans="1:40" ht="201" customHeight="1" x14ac:dyDescent="0.2">
      <c r="A9" s="54" t="s">
        <v>13</v>
      </c>
      <c r="B9" s="54"/>
      <c r="C9" s="28" t="s">
        <v>14</v>
      </c>
      <c r="D9" s="55" t="s">
        <v>15</v>
      </c>
      <c r="E9" s="55"/>
      <c r="F9" s="56" t="s">
        <v>16</v>
      </c>
      <c r="G9" s="56"/>
      <c r="H9" s="28" t="s">
        <v>17</v>
      </c>
      <c r="I9" s="28" t="s">
        <v>18</v>
      </c>
      <c r="J9" s="28" t="s">
        <v>19</v>
      </c>
      <c r="K9" s="28" t="s">
        <v>20</v>
      </c>
      <c r="L9" s="55" t="s">
        <v>21</v>
      </c>
      <c r="M9" s="55"/>
      <c r="N9" s="29" t="s">
        <v>21</v>
      </c>
      <c r="O9" s="29" t="s">
        <v>22</v>
      </c>
      <c r="P9" s="55" t="s">
        <v>23</v>
      </c>
      <c r="Q9" s="55"/>
      <c r="R9" s="28" t="s">
        <v>21</v>
      </c>
      <c r="S9" s="29" t="s">
        <v>21</v>
      </c>
      <c r="T9" s="59" t="s">
        <v>22</v>
      </c>
      <c r="U9" s="59"/>
      <c r="V9" s="28" t="s">
        <v>180</v>
      </c>
      <c r="W9" s="55" t="s">
        <v>21</v>
      </c>
      <c r="X9" s="55"/>
      <c r="Y9" s="59" t="s">
        <v>21</v>
      </c>
      <c r="Z9" s="59"/>
      <c r="AA9" s="29" t="s">
        <v>22</v>
      </c>
      <c r="AB9" s="28" t="s">
        <v>180</v>
      </c>
      <c r="AC9" s="55" t="s">
        <v>24</v>
      </c>
      <c r="AD9" s="55"/>
      <c r="AE9" s="28" t="s">
        <v>25</v>
      </c>
      <c r="AF9" s="8"/>
      <c r="AG9" s="60"/>
      <c r="AH9" s="60"/>
      <c r="AI9" s="60"/>
      <c r="AJ9" s="8"/>
      <c r="AK9" s="8"/>
      <c r="AL9" s="8"/>
      <c r="AM9" s="60"/>
      <c r="AN9" s="60"/>
    </row>
    <row r="10" spans="1:40" x14ac:dyDescent="0.2">
      <c r="A10" s="57" t="s">
        <v>34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9"/>
      <c r="AG10" s="58"/>
      <c r="AH10" s="58"/>
      <c r="AI10" s="58"/>
      <c r="AJ10" s="9"/>
      <c r="AK10" s="9"/>
      <c r="AL10" s="9"/>
      <c r="AM10" s="58"/>
      <c r="AN10" s="58"/>
    </row>
    <row r="11" spans="1:40" x14ac:dyDescent="0.2">
      <c r="A11" s="33" t="s">
        <v>35</v>
      </c>
      <c r="B11" s="33"/>
      <c r="C11" s="33" t="s">
        <v>36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10"/>
      <c r="AG11" s="38"/>
      <c r="AH11" s="38"/>
      <c r="AI11" s="38"/>
      <c r="AJ11" s="10"/>
      <c r="AK11" s="10"/>
      <c r="AL11" s="10"/>
      <c r="AM11" s="38"/>
      <c r="AN11" s="38"/>
    </row>
    <row r="12" spans="1:40" x14ac:dyDescent="0.2">
      <c r="A12" s="33" t="s">
        <v>35</v>
      </c>
      <c r="B12" s="33"/>
      <c r="C12" s="11" t="s">
        <v>35</v>
      </c>
      <c r="D12" s="35" t="s">
        <v>37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12"/>
      <c r="AG12" s="36"/>
      <c r="AH12" s="36"/>
      <c r="AI12" s="36"/>
      <c r="AJ12" s="12"/>
      <c r="AK12" s="12"/>
      <c r="AL12" s="12"/>
      <c r="AM12" s="36"/>
      <c r="AN12" s="36"/>
    </row>
    <row r="13" spans="1:40" ht="81.75" customHeight="1" x14ac:dyDescent="0.2">
      <c r="A13" s="33" t="s">
        <v>35</v>
      </c>
      <c r="B13" s="33"/>
      <c r="C13" s="11" t="s">
        <v>35</v>
      </c>
      <c r="D13" s="31" t="s">
        <v>35</v>
      </c>
      <c r="E13" s="31"/>
      <c r="F13" s="31" t="s">
        <v>163</v>
      </c>
      <c r="G13" s="31"/>
      <c r="H13" s="13" t="s">
        <v>38</v>
      </c>
      <c r="I13" s="13" t="s">
        <v>39</v>
      </c>
      <c r="J13" s="13" t="s">
        <v>39</v>
      </c>
      <c r="K13" s="13" t="s">
        <v>40</v>
      </c>
      <c r="L13" s="32">
        <v>0</v>
      </c>
      <c r="M13" s="32"/>
      <c r="N13" s="14">
        <v>0</v>
      </c>
      <c r="O13" s="14">
        <v>0</v>
      </c>
      <c r="P13" s="32">
        <v>0</v>
      </c>
      <c r="Q13" s="32"/>
      <c r="R13" s="14">
        <v>28.96</v>
      </c>
      <c r="S13" s="14">
        <v>28.96</v>
      </c>
      <c r="T13" s="32">
        <v>0</v>
      </c>
      <c r="U13" s="32"/>
      <c r="V13" s="14">
        <v>0</v>
      </c>
      <c r="W13" s="32">
        <v>28.96</v>
      </c>
      <c r="X13" s="32"/>
      <c r="Y13" s="32">
        <v>28.96</v>
      </c>
      <c r="Z13" s="32"/>
      <c r="AA13" s="14">
        <v>0</v>
      </c>
      <c r="AB13" s="14">
        <v>0</v>
      </c>
      <c r="AC13" s="32">
        <v>28.96</v>
      </c>
      <c r="AD13" s="32"/>
      <c r="AE13" s="14">
        <v>28.96</v>
      </c>
      <c r="AF13" s="13" t="s">
        <v>41</v>
      </c>
      <c r="AG13" s="31" t="s">
        <v>42</v>
      </c>
      <c r="AH13" s="31"/>
      <c r="AI13" s="31"/>
      <c r="AJ13" s="13" t="s">
        <v>27</v>
      </c>
      <c r="AK13" s="14">
        <v>250</v>
      </c>
      <c r="AL13" s="14">
        <v>250</v>
      </c>
      <c r="AM13" s="32">
        <v>250</v>
      </c>
      <c r="AN13" s="32"/>
    </row>
    <row r="14" spans="1:40" x14ac:dyDescent="0.2">
      <c r="A14" s="38"/>
      <c r="B14" s="38"/>
      <c r="C14" s="12"/>
      <c r="D14" s="39" t="s">
        <v>35</v>
      </c>
      <c r="E14" s="39"/>
      <c r="F14" s="39" t="s">
        <v>28</v>
      </c>
      <c r="G14" s="39"/>
      <c r="H14" s="15"/>
      <c r="I14" s="15"/>
      <c r="J14" s="15"/>
      <c r="K14" s="15"/>
      <c r="L14" s="40">
        <v>0</v>
      </c>
      <c r="M14" s="40"/>
      <c r="N14" s="16">
        <v>0</v>
      </c>
      <c r="O14" s="16">
        <v>0</v>
      </c>
      <c r="P14" s="40">
        <v>0</v>
      </c>
      <c r="Q14" s="40"/>
      <c r="R14" s="16">
        <v>28.96</v>
      </c>
      <c r="S14" s="16">
        <v>28.96</v>
      </c>
      <c r="T14" s="40">
        <v>0</v>
      </c>
      <c r="U14" s="40"/>
      <c r="V14" s="16">
        <v>0</v>
      </c>
      <c r="W14" s="40">
        <v>28.96</v>
      </c>
      <c r="X14" s="40"/>
      <c r="Y14" s="40">
        <v>28.96</v>
      </c>
      <c r="Z14" s="40"/>
      <c r="AA14" s="16">
        <v>0</v>
      </c>
      <c r="AB14" s="16">
        <v>0</v>
      </c>
      <c r="AC14" s="40">
        <v>28.96</v>
      </c>
      <c r="AD14" s="40"/>
      <c r="AE14" s="16">
        <v>28.96</v>
      </c>
      <c r="AF14" s="15"/>
      <c r="AG14" s="34"/>
      <c r="AH14" s="34"/>
      <c r="AI14" s="34"/>
      <c r="AJ14" s="15"/>
      <c r="AK14" s="15"/>
      <c r="AL14" s="15"/>
      <c r="AM14" s="34"/>
      <c r="AN14" s="34"/>
    </row>
    <row r="15" spans="1:40" ht="85.5" customHeight="1" x14ac:dyDescent="0.2">
      <c r="A15" s="33" t="s">
        <v>35</v>
      </c>
      <c r="B15" s="33"/>
      <c r="C15" s="11" t="s">
        <v>35</v>
      </c>
      <c r="D15" s="31" t="s">
        <v>43</v>
      </c>
      <c r="E15" s="31"/>
      <c r="F15" s="31" t="s">
        <v>162</v>
      </c>
      <c r="G15" s="31"/>
      <c r="H15" s="13" t="s">
        <v>44</v>
      </c>
      <c r="I15" s="13" t="s">
        <v>39</v>
      </c>
      <c r="J15" s="13" t="s">
        <v>39</v>
      </c>
      <c r="K15" s="13" t="s">
        <v>40</v>
      </c>
      <c r="L15" s="32">
        <v>0</v>
      </c>
      <c r="M15" s="32"/>
      <c r="N15" s="14">
        <v>0</v>
      </c>
      <c r="O15" s="14">
        <v>0</v>
      </c>
      <c r="P15" s="32">
        <v>0</v>
      </c>
      <c r="Q15" s="32"/>
      <c r="R15" s="14">
        <v>31.02</v>
      </c>
      <c r="S15" s="14">
        <v>31.02</v>
      </c>
      <c r="T15" s="32">
        <v>0</v>
      </c>
      <c r="U15" s="32"/>
      <c r="V15" s="14">
        <v>0</v>
      </c>
      <c r="W15" s="32">
        <v>31.02</v>
      </c>
      <c r="X15" s="32"/>
      <c r="Y15" s="32">
        <v>31.02</v>
      </c>
      <c r="Z15" s="32"/>
      <c r="AA15" s="14">
        <v>0</v>
      </c>
      <c r="AB15" s="14">
        <v>0</v>
      </c>
      <c r="AC15" s="32">
        <v>31.02</v>
      </c>
      <c r="AD15" s="32"/>
      <c r="AE15" s="14">
        <v>31.02</v>
      </c>
      <c r="AF15" s="13" t="s">
        <v>45</v>
      </c>
      <c r="AG15" s="31" t="s">
        <v>46</v>
      </c>
      <c r="AH15" s="31"/>
      <c r="AI15" s="31"/>
      <c r="AJ15" s="13" t="s">
        <v>27</v>
      </c>
      <c r="AK15" s="14">
        <v>8100</v>
      </c>
      <c r="AL15" s="14">
        <v>8100</v>
      </c>
      <c r="AM15" s="32">
        <v>0</v>
      </c>
      <c r="AN15" s="32"/>
    </row>
    <row r="16" spans="1:40" x14ac:dyDescent="0.2">
      <c r="A16" s="38"/>
      <c r="B16" s="38"/>
      <c r="C16" s="12"/>
      <c r="D16" s="39" t="s">
        <v>43</v>
      </c>
      <c r="E16" s="39"/>
      <c r="F16" s="39" t="s">
        <v>28</v>
      </c>
      <c r="G16" s="39"/>
      <c r="H16" s="15"/>
      <c r="I16" s="15"/>
      <c r="J16" s="15"/>
      <c r="K16" s="15"/>
      <c r="L16" s="40">
        <v>0</v>
      </c>
      <c r="M16" s="40"/>
      <c r="N16" s="16">
        <v>0</v>
      </c>
      <c r="O16" s="16">
        <v>0</v>
      </c>
      <c r="P16" s="40">
        <v>0</v>
      </c>
      <c r="Q16" s="40"/>
      <c r="R16" s="16">
        <v>31.02</v>
      </c>
      <c r="S16" s="16">
        <v>31.02</v>
      </c>
      <c r="T16" s="40">
        <v>0</v>
      </c>
      <c r="U16" s="40"/>
      <c r="V16" s="16">
        <v>0</v>
      </c>
      <c r="W16" s="40">
        <v>31.02</v>
      </c>
      <c r="X16" s="40"/>
      <c r="Y16" s="40">
        <v>31.02</v>
      </c>
      <c r="Z16" s="40"/>
      <c r="AA16" s="16">
        <v>0</v>
      </c>
      <c r="AB16" s="16">
        <v>0</v>
      </c>
      <c r="AC16" s="40">
        <v>31.02</v>
      </c>
      <c r="AD16" s="40"/>
      <c r="AE16" s="16">
        <v>31.02</v>
      </c>
      <c r="AF16" s="15"/>
      <c r="AG16" s="34"/>
      <c r="AH16" s="34"/>
      <c r="AI16" s="34"/>
      <c r="AJ16" s="15"/>
      <c r="AK16" s="15"/>
      <c r="AL16" s="15"/>
      <c r="AM16" s="34"/>
      <c r="AN16" s="34"/>
    </row>
    <row r="17" spans="1:40" ht="104.25" customHeight="1" x14ac:dyDescent="0.2">
      <c r="A17" s="33" t="s">
        <v>35</v>
      </c>
      <c r="B17" s="33"/>
      <c r="C17" s="11" t="s">
        <v>35</v>
      </c>
      <c r="D17" s="31" t="s">
        <v>47</v>
      </c>
      <c r="E17" s="31"/>
      <c r="F17" s="31" t="s">
        <v>177</v>
      </c>
      <c r="G17" s="31"/>
      <c r="H17" s="13" t="s">
        <v>48</v>
      </c>
      <c r="I17" s="13" t="s">
        <v>39</v>
      </c>
      <c r="J17" s="13" t="s">
        <v>39</v>
      </c>
      <c r="K17" s="13" t="s">
        <v>40</v>
      </c>
      <c r="L17" s="32">
        <v>0</v>
      </c>
      <c r="M17" s="32"/>
      <c r="N17" s="14">
        <v>0</v>
      </c>
      <c r="O17" s="14">
        <v>0</v>
      </c>
      <c r="P17" s="32">
        <v>0</v>
      </c>
      <c r="Q17" s="32"/>
      <c r="R17" s="14">
        <v>0</v>
      </c>
      <c r="S17" s="14">
        <v>0</v>
      </c>
      <c r="T17" s="32">
        <v>0</v>
      </c>
      <c r="U17" s="32"/>
      <c r="V17" s="14">
        <v>0</v>
      </c>
      <c r="W17" s="32">
        <v>0</v>
      </c>
      <c r="X17" s="32"/>
      <c r="Y17" s="32">
        <v>0</v>
      </c>
      <c r="Z17" s="32"/>
      <c r="AA17" s="14">
        <v>0</v>
      </c>
      <c r="AB17" s="14">
        <v>0</v>
      </c>
      <c r="AC17" s="32">
        <v>0</v>
      </c>
      <c r="AD17" s="32"/>
      <c r="AE17" s="14">
        <v>0</v>
      </c>
      <c r="AF17" s="13" t="s">
        <v>49</v>
      </c>
      <c r="AG17" s="31" t="s">
        <v>50</v>
      </c>
      <c r="AH17" s="31"/>
      <c r="AI17" s="31"/>
      <c r="AJ17" s="13" t="s">
        <v>27</v>
      </c>
      <c r="AK17" s="14">
        <v>2600</v>
      </c>
      <c r="AL17" s="14">
        <v>2600</v>
      </c>
      <c r="AM17" s="32">
        <v>2600</v>
      </c>
      <c r="AN17" s="32"/>
    </row>
    <row r="18" spans="1:40" ht="102.75" customHeight="1" x14ac:dyDescent="0.2">
      <c r="A18" s="33" t="s">
        <v>35</v>
      </c>
      <c r="B18" s="33"/>
      <c r="C18" s="11" t="s">
        <v>35</v>
      </c>
      <c r="D18" s="31" t="s">
        <v>47</v>
      </c>
      <c r="E18" s="31"/>
      <c r="F18" s="31" t="s">
        <v>177</v>
      </c>
      <c r="G18" s="31"/>
      <c r="H18" s="13" t="s">
        <v>51</v>
      </c>
      <c r="I18" s="13" t="s">
        <v>39</v>
      </c>
      <c r="J18" s="13" t="s">
        <v>39</v>
      </c>
      <c r="K18" s="13" t="s">
        <v>52</v>
      </c>
      <c r="L18" s="32">
        <v>0</v>
      </c>
      <c r="M18" s="32"/>
      <c r="N18" s="14">
        <v>0</v>
      </c>
      <c r="O18" s="14">
        <v>0</v>
      </c>
      <c r="P18" s="32">
        <v>0</v>
      </c>
      <c r="Q18" s="32"/>
      <c r="R18" s="14">
        <v>3638.92</v>
      </c>
      <c r="S18" s="14">
        <v>3638.92</v>
      </c>
      <c r="T18" s="32">
        <v>0</v>
      </c>
      <c r="U18" s="32"/>
      <c r="V18" s="14">
        <v>0</v>
      </c>
      <c r="W18" s="32">
        <v>0</v>
      </c>
      <c r="X18" s="32"/>
      <c r="Y18" s="32">
        <v>0</v>
      </c>
      <c r="Z18" s="32"/>
      <c r="AA18" s="14">
        <v>0</v>
      </c>
      <c r="AB18" s="14">
        <v>0</v>
      </c>
      <c r="AC18" s="32">
        <v>3638.92</v>
      </c>
      <c r="AD18" s="32"/>
      <c r="AE18" s="14">
        <v>3638.92</v>
      </c>
      <c r="AF18" s="13" t="s">
        <v>49</v>
      </c>
      <c r="AG18" s="31" t="s">
        <v>53</v>
      </c>
      <c r="AH18" s="31"/>
      <c r="AI18" s="31"/>
      <c r="AJ18" s="13" t="s">
        <v>27</v>
      </c>
      <c r="AK18" s="14">
        <v>1990</v>
      </c>
      <c r="AL18" s="14">
        <v>2000</v>
      </c>
      <c r="AM18" s="32">
        <v>2000</v>
      </c>
      <c r="AN18" s="32"/>
    </row>
    <row r="19" spans="1:40" ht="103.5" customHeight="1" x14ac:dyDescent="0.2">
      <c r="A19" s="33" t="s">
        <v>35</v>
      </c>
      <c r="B19" s="33"/>
      <c r="C19" s="11" t="s">
        <v>35</v>
      </c>
      <c r="D19" s="31" t="s">
        <v>47</v>
      </c>
      <c r="E19" s="31"/>
      <c r="F19" s="31" t="s">
        <v>177</v>
      </c>
      <c r="G19" s="31"/>
      <c r="H19" s="13" t="s">
        <v>44</v>
      </c>
      <c r="I19" s="13" t="s">
        <v>39</v>
      </c>
      <c r="J19" s="13" t="s">
        <v>39</v>
      </c>
      <c r="K19" s="13" t="s">
        <v>52</v>
      </c>
      <c r="L19" s="32">
        <v>0</v>
      </c>
      <c r="M19" s="32"/>
      <c r="N19" s="14">
        <v>0</v>
      </c>
      <c r="O19" s="14">
        <v>0</v>
      </c>
      <c r="P19" s="32">
        <v>0</v>
      </c>
      <c r="Q19" s="32"/>
      <c r="R19" s="14">
        <v>14.75</v>
      </c>
      <c r="S19" s="14">
        <v>14.75</v>
      </c>
      <c r="T19" s="32">
        <v>0</v>
      </c>
      <c r="U19" s="32"/>
      <c r="V19" s="14">
        <v>0</v>
      </c>
      <c r="W19" s="32">
        <v>0</v>
      </c>
      <c r="X19" s="32"/>
      <c r="Y19" s="32">
        <v>0</v>
      </c>
      <c r="Z19" s="32"/>
      <c r="AA19" s="14">
        <v>0</v>
      </c>
      <c r="AB19" s="14">
        <v>0</v>
      </c>
      <c r="AC19" s="32">
        <v>14.75</v>
      </c>
      <c r="AD19" s="32"/>
      <c r="AE19" s="14">
        <v>14.75</v>
      </c>
      <c r="AF19" s="13" t="s">
        <v>49</v>
      </c>
      <c r="AG19" s="31" t="s">
        <v>54</v>
      </c>
      <c r="AH19" s="31"/>
      <c r="AI19" s="31"/>
      <c r="AJ19" s="13" t="s">
        <v>27</v>
      </c>
      <c r="AK19" s="14">
        <v>70</v>
      </c>
      <c r="AL19" s="14">
        <v>80</v>
      </c>
      <c r="AM19" s="32">
        <v>80</v>
      </c>
      <c r="AN19" s="32"/>
    </row>
    <row r="20" spans="1:40" ht="105.75" customHeight="1" x14ac:dyDescent="0.2">
      <c r="A20" s="33" t="s">
        <v>35</v>
      </c>
      <c r="B20" s="33"/>
      <c r="C20" s="11" t="s">
        <v>35</v>
      </c>
      <c r="D20" s="31" t="s">
        <v>47</v>
      </c>
      <c r="E20" s="31"/>
      <c r="F20" s="31" t="s">
        <v>177</v>
      </c>
      <c r="G20" s="31"/>
      <c r="H20" s="13" t="s">
        <v>55</v>
      </c>
      <c r="I20" s="13" t="s">
        <v>39</v>
      </c>
      <c r="J20" s="13" t="s">
        <v>39</v>
      </c>
      <c r="K20" s="13" t="s">
        <v>52</v>
      </c>
      <c r="L20" s="32">
        <v>0</v>
      </c>
      <c r="M20" s="32"/>
      <c r="N20" s="14">
        <v>0</v>
      </c>
      <c r="O20" s="14">
        <v>0</v>
      </c>
      <c r="P20" s="32">
        <v>0</v>
      </c>
      <c r="Q20" s="32"/>
      <c r="R20" s="14">
        <v>1036.3599999999999</v>
      </c>
      <c r="S20" s="14">
        <v>1036.3599999999999</v>
      </c>
      <c r="T20" s="32">
        <v>0</v>
      </c>
      <c r="U20" s="32"/>
      <c r="V20" s="14">
        <v>0</v>
      </c>
      <c r="W20" s="32">
        <v>0</v>
      </c>
      <c r="X20" s="32"/>
      <c r="Y20" s="32">
        <v>0</v>
      </c>
      <c r="Z20" s="32"/>
      <c r="AA20" s="14">
        <v>0</v>
      </c>
      <c r="AB20" s="14">
        <v>0</v>
      </c>
      <c r="AC20" s="32">
        <v>1036.3599999999999</v>
      </c>
      <c r="AD20" s="32"/>
      <c r="AE20" s="14">
        <v>1036.3599999999999</v>
      </c>
      <c r="AF20" s="13"/>
      <c r="AG20" s="31"/>
      <c r="AH20" s="31"/>
      <c r="AI20" s="31"/>
      <c r="AJ20" s="13"/>
      <c r="AK20" s="14">
        <v>0</v>
      </c>
      <c r="AL20" s="14">
        <v>0</v>
      </c>
      <c r="AM20" s="32">
        <v>0</v>
      </c>
      <c r="AN20" s="32"/>
    </row>
    <row r="21" spans="1:40" x14ac:dyDescent="0.2">
      <c r="A21" s="38"/>
      <c r="B21" s="38"/>
      <c r="C21" s="12"/>
      <c r="D21" s="39" t="s">
        <v>47</v>
      </c>
      <c r="E21" s="39"/>
      <c r="F21" s="39" t="s">
        <v>28</v>
      </c>
      <c r="G21" s="39"/>
      <c r="H21" s="15"/>
      <c r="I21" s="15"/>
      <c r="J21" s="15"/>
      <c r="K21" s="15"/>
      <c r="L21" s="40">
        <v>0</v>
      </c>
      <c r="M21" s="40"/>
      <c r="N21" s="16">
        <v>0</v>
      </c>
      <c r="O21" s="16">
        <v>0</v>
      </c>
      <c r="P21" s="40">
        <v>0</v>
      </c>
      <c r="Q21" s="40"/>
      <c r="R21" s="16">
        <v>4690.03</v>
      </c>
      <c r="S21" s="16">
        <v>4690.03</v>
      </c>
      <c r="T21" s="40">
        <v>0</v>
      </c>
      <c r="U21" s="40"/>
      <c r="V21" s="16">
        <v>0</v>
      </c>
      <c r="W21" s="40">
        <v>0</v>
      </c>
      <c r="X21" s="40"/>
      <c r="Y21" s="40">
        <v>0</v>
      </c>
      <c r="Z21" s="40"/>
      <c r="AA21" s="16">
        <v>0</v>
      </c>
      <c r="AB21" s="16">
        <v>0</v>
      </c>
      <c r="AC21" s="40">
        <v>4690.03</v>
      </c>
      <c r="AD21" s="40"/>
      <c r="AE21" s="16">
        <v>4690.03</v>
      </c>
      <c r="AF21" s="15"/>
      <c r="AG21" s="34"/>
      <c r="AH21" s="34"/>
      <c r="AI21" s="34"/>
      <c r="AJ21" s="15"/>
      <c r="AK21" s="15"/>
      <c r="AL21" s="15"/>
      <c r="AM21" s="34"/>
      <c r="AN21" s="34"/>
    </row>
    <row r="22" spans="1:40" ht="72" customHeight="1" x14ac:dyDescent="0.2">
      <c r="A22" s="33" t="s">
        <v>35</v>
      </c>
      <c r="B22" s="33"/>
      <c r="C22" s="11" t="s">
        <v>35</v>
      </c>
      <c r="D22" s="31" t="s">
        <v>56</v>
      </c>
      <c r="E22" s="31"/>
      <c r="F22" s="41" t="s">
        <v>167</v>
      </c>
      <c r="G22" s="31"/>
      <c r="H22" s="13" t="s">
        <v>57</v>
      </c>
      <c r="I22" s="13" t="s">
        <v>39</v>
      </c>
      <c r="J22" s="13" t="s">
        <v>39</v>
      </c>
      <c r="K22" s="13" t="s">
        <v>40</v>
      </c>
      <c r="L22" s="32">
        <v>0</v>
      </c>
      <c r="M22" s="32"/>
      <c r="N22" s="14">
        <v>0</v>
      </c>
      <c r="O22" s="14">
        <v>0</v>
      </c>
      <c r="P22" s="32">
        <v>0</v>
      </c>
      <c r="Q22" s="32"/>
      <c r="R22" s="14">
        <v>6.56</v>
      </c>
      <c r="S22" s="14">
        <v>1.99</v>
      </c>
      <c r="T22" s="32">
        <v>4.57</v>
      </c>
      <c r="U22" s="32"/>
      <c r="V22" s="14">
        <v>0</v>
      </c>
      <c r="W22" s="32">
        <v>10.15</v>
      </c>
      <c r="X22" s="32"/>
      <c r="Y22" s="32">
        <v>0.57999999999999996</v>
      </c>
      <c r="Z22" s="32"/>
      <c r="AA22" s="14">
        <v>9.58</v>
      </c>
      <c r="AB22" s="14">
        <v>0</v>
      </c>
      <c r="AC22" s="32">
        <v>6.56</v>
      </c>
      <c r="AD22" s="32"/>
      <c r="AE22" s="14">
        <v>6.56</v>
      </c>
      <c r="AF22" s="13" t="s">
        <v>26</v>
      </c>
      <c r="AG22" s="31" t="s">
        <v>58</v>
      </c>
      <c r="AH22" s="31"/>
      <c r="AI22" s="31"/>
      <c r="AJ22" s="13" t="s">
        <v>27</v>
      </c>
      <c r="AK22" s="14">
        <v>1.5</v>
      </c>
      <c r="AL22" s="14">
        <v>1.5</v>
      </c>
      <c r="AM22" s="32">
        <v>1.5</v>
      </c>
      <c r="AN22" s="32"/>
    </row>
    <row r="23" spans="1:40" ht="81.75" customHeight="1" x14ac:dyDescent="0.2">
      <c r="A23" s="33" t="s">
        <v>35</v>
      </c>
      <c r="B23" s="33"/>
      <c r="C23" s="11" t="s">
        <v>35</v>
      </c>
      <c r="D23" s="31" t="s">
        <v>56</v>
      </c>
      <c r="E23" s="31"/>
      <c r="F23" s="41" t="s">
        <v>166</v>
      </c>
      <c r="G23" s="31"/>
      <c r="H23" s="13" t="s">
        <v>57</v>
      </c>
      <c r="I23" s="13" t="s">
        <v>59</v>
      </c>
      <c r="J23" s="13" t="s">
        <v>39</v>
      </c>
      <c r="K23" s="13" t="s">
        <v>40</v>
      </c>
      <c r="L23" s="32">
        <v>0</v>
      </c>
      <c r="M23" s="32"/>
      <c r="N23" s="14">
        <v>0</v>
      </c>
      <c r="O23" s="14">
        <v>0</v>
      </c>
      <c r="P23" s="32">
        <v>0</v>
      </c>
      <c r="Q23" s="32"/>
      <c r="R23" s="14">
        <v>8.5299999999999994</v>
      </c>
      <c r="S23" s="14">
        <v>2.74</v>
      </c>
      <c r="T23" s="32">
        <v>0</v>
      </c>
      <c r="U23" s="32"/>
      <c r="V23" s="14">
        <v>5.79</v>
      </c>
      <c r="W23" s="32">
        <v>1.78</v>
      </c>
      <c r="X23" s="32"/>
      <c r="Y23" s="32">
        <v>1.78</v>
      </c>
      <c r="Z23" s="32"/>
      <c r="AA23" s="14">
        <v>0</v>
      </c>
      <c r="AB23" s="14">
        <v>0</v>
      </c>
      <c r="AC23" s="32">
        <v>2.74</v>
      </c>
      <c r="AD23" s="32"/>
      <c r="AE23" s="14">
        <v>2.74</v>
      </c>
      <c r="AF23" s="13" t="s">
        <v>26</v>
      </c>
      <c r="AG23" s="31" t="s">
        <v>60</v>
      </c>
      <c r="AH23" s="31"/>
      <c r="AI23" s="31"/>
      <c r="AJ23" s="13" t="s">
        <v>27</v>
      </c>
      <c r="AK23" s="14">
        <v>1</v>
      </c>
      <c r="AL23" s="14">
        <v>1</v>
      </c>
      <c r="AM23" s="32">
        <v>1</v>
      </c>
      <c r="AN23" s="32"/>
    </row>
    <row r="24" spans="1:40" ht="57.75" customHeight="1" x14ac:dyDescent="0.2">
      <c r="A24" s="33" t="s">
        <v>35</v>
      </c>
      <c r="B24" s="33"/>
      <c r="C24" s="23" t="s">
        <v>35</v>
      </c>
      <c r="D24" s="31" t="s">
        <v>56</v>
      </c>
      <c r="E24" s="31"/>
      <c r="F24" s="41" t="s">
        <v>166</v>
      </c>
      <c r="G24" s="31"/>
      <c r="H24" s="24" t="s">
        <v>57</v>
      </c>
      <c r="I24" s="24" t="s">
        <v>59</v>
      </c>
      <c r="J24" s="24" t="s">
        <v>39</v>
      </c>
      <c r="K24" s="25" t="s">
        <v>168</v>
      </c>
      <c r="L24" s="32">
        <v>0</v>
      </c>
      <c r="M24" s="32"/>
      <c r="N24" s="22">
        <v>0</v>
      </c>
      <c r="O24" s="22">
        <v>0</v>
      </c>
      <c r="P24" s="32">
        <v>0</v>
      </c>
      <c r="Q24" s="32"/>
      <c r="R24" s="22">
        <v>0</v>
      </c>
      <c r="S24" s="22">
        <v>0</v>
      </c>
      <c r="T24" s="32">
        <v>0</v>
      </c>
      <c r="U24" s="32"/>
      <c r="V24" s="22">
        <v>5.79</v>
      </c>
      <c r="W24" s="32">
        <v>0.12</v>
      </c>
      <c r="X24" s="32"/>
      <c r="Y24" s="32">
        <v>0.12</v>
      </c>
      <c r="Z24" s="32"/>
      <c r="AA24" s="22">
        <v>0</v>
      </c>
      <c r="AB24" s="22">
        <v>0</v>
      </c>
      <c r="AC24" s="32">
        <v>0</v>
      </c>
      <c r="AD24" s="32"/>
      <c r="AE24" s="22">
        <v>0</v>
      </c>
      <c r="AF24" s="24" t="s">
        <v>26</v>
      </c>
      <c r="AG24" s="31"/>
      <c r="AH24" s="31"/>
      <c r="AI24" s="31"/>
      <c r="AJ24" s="24"/>
      <c r="AK24" s="22"/>
      <c r="AL24" s="22"/>
      <c r="AM24" s="32"/>
      <c r="AN24" s="32"/>
    </row>
    <row r="25" spans="1:40" ht="84" customHeight="1" x14ac:dyDescent="0.2">
      <c r="A25" s="33" t="s">
        <v>35</v>
      </c>
      <c r="B25" s="33"/>
      <c r="C25" s="11" t="s">
        <v>35</v>
      </c>
      <c r="D25" s="31" t="s">
        <v>56</v>
      </c>
      <c r="E25" s="31"/>
      <c r="F25" s="41" t="s">
        <v>167</v>
      </c>
      <c r="G25" s="31"/>
      <c r="H25" s="13" t="s">
        <v>57</v>
      </c>
      <c r="I25" s="13" t="s">
        <v>61</v>
      </c>
      <c r="J25" s="13" t="s">
        <v>39</v>
      </c>
      <c r="K25" s="13" t="s">
        <v>40</v>
      </c>
      <c r="L25" s="32">
        <v>0</v>
      </c>
      <c r="M25" s="32"/>
      <c r="N25" s="14">
        <v>0</v>
      </c>
      <c r="O25" s="14">
        <v>0</v>
      </c>
      <c r="P25" s="32">
        <v>0</v>
      </c>
      <c r="Q25" s="32"/>
      <c r="R25" s="14">
        <v>2.41</v>
      </c>
      <c r="S25" s="14">
        <v>2.41</v>
      </c>
      <c r="T25" s="32">
        <v>0</v>
      </c>
      <c r="U25" s="32"/>
      <c r="V25" s="14">
        <v>0</v>
      </c>
      <c r="W25" s="32">
        <v>3.12</v>
      </c>
      <c r="X25" s="32"/>
      <c r="Y25" s="32">
        <v>3.12</v>
      </c>
      <c r="Z25" s="32"/>
      <c r="AA25" s="14">
        <v>0</v>
      </c>
      <c r="AB25" s="14">
        <v>0</v>
      </c>
      <c r="AC25" s="32">
        <v>2.41</v>
      </c>
      <c r="AD25" s="32"/>
      <c r="AE25" s="14">
        <v>2.41</v>
      </c>
      <c r="AF25" s="13" t="s">
        <v>26</v>
      </c>
      <c r="AG25" s="31" t="s">
        <v>62</v>
      </c>
      <c r="AH25" s="31"/>
      <c r="AI25" s="31"/>
      <c r="AJ25" s="13" t="s">
        <v>27</v>
      </c>
      <c r="AK25" s="14">
        <v>2</v>
      </c>
      <c r="AL25" s="14">
        <v>2</v>
      </c>
      <c r="AM25" s="32">
        <v>2</v>
      </c>
      <c r="AN25" s="32"/>
    </row>
    <row r="26" spans="1:40" ht="84" customHeight="1" x14ac:dyDescent="0.2">
      <c r="A26" s="33" t="s">
        <v>35</v>
      </c>
      <c r="B26" s="33"/>
      <c r="C26" s="23" t="s">
        <v>35</v>
      </c>
      <c r="D26" s="31" t="s">
        <v>56</v>
      </c>
      <c r="E26" s="31"/>
      <c r="F26" s="41" t="s">
        <v>167</v>
      </c>
      <c r="G26" s="31"/>
      <c r="H26" s="24" t="s">
        <v>57</v>
      </c>
      <c r="I26" s="24" t="s">
        <v>61</v>
      </c>
      <c r="J26" s="24" t="s">
        <v>39</v>
      </c>
      <c r="K26" s="25" t="s">
        <v>168</v>
      </c>
      <c r="L26" s="32">
        <v>0</v>
      </c>
      <c r="M26" s="32"/>
      <c r="N26" s="22">
        <v>0</v>
      </c>
      <c r="O26" s="22">
        <v>0</v>
      </c>
      <c r="P26" s="32">
        <v>0</v>
      </c>
      <c r="Q26" s="32"/>
      <c r="R26" s="22">
        <v>0</v>
      </c>
      <c r="S26" s="22">
        <v>0</v>
      </c>
      <c r="T26" s="32">
        <v>0</v>
      </c>
      <c r="U26" s="32"/>
      <c r="V26" s="22">
        <v>0</v>
      </c>
      <c r="W26" s="32">
        <v>0.08</v>
      </c>
      <c r="X26" s="32"/>
      <c r="Y26" s="32">
        <v>0.08</v>
      </c>
      <c r="Z26" s="32"/>
      <c r="AA26" s="22">
        <v>0</v>
      </c>
      <c r="AB26" s="22">
        <v>0</v>
      </c>
      <c r="AC26" s="32">
        <v>0</v>
      </c>
      <c r="AD26" s="32"/>
      <c r="AE26" s="22">
        <v>0</v>
      </c>
      <c r="AF26" s="24" t="s">
        <v>26</v>
      </c>
      <c r="AG26" s="31"/>
      <c r="AH26" s="31"/>
      <c r="AI26" s="31"/>
      <c r="AJ26" s="24"/>
      <c r="AK26" s="22"/>
      <c r="AL26" s="22"/>
      <c r="AM26" s="32"/>
      <c r="AN26" s="32"/>
    </row>
    <row r="27" spans="1:40" ht="82.5" customHeight="1" x14ac:dyDescent="0.2">
      <c r="A27" s="33" t="s">
        <v>35</v>
      </c>
      <c r="B27" s="33"/>
      <c r="C27" s="11" t="s">
        <v>35</v>
      </c>
      <c r="D27" s="31" t="s">
        <v>56</v>
      </c>
      <c r="E27" s="31"/>
      <c r="F27" s="41" t="s">
        <v>166</v>
      </c>
      <c r="G27" s="31"/>
      <c r="H27" s="13" t="s">
        <v>57</v>
      </c>
      <c r="I27" s="13" t="s">
        <v>63</v>
      </c>
      <c r="J27" s="13" t="s">
        <v>39</v>
      </c>
      <c r="K27" s="13" t="s">
        <v>40</v>
      </c>
      <c r="L27" s="32">
        <v>0</v>
      </c>
      <c r="M27" s="32"/>
      <c r="N27" s="14">
        <v>0</v>
      </c>
      <c r="O27" s="14">
        <v>0</v>
      </c>
      <c r="P27" s="32">
        <v>0</v>
      </c>
      <c r="Q27" s="32"/>
      <c r="R27" s="14">
        <v>1.95</v>
      </c>
      <c r="S27" s="14">
        <v>1.95</v>
      </c>
      <c r="T27" s="32">
        <v>0</v>
      </c>
      <c r="U27" s="32"/>
      <c r="V27" s="14">
        <v>0</v>
      </c>
      <c r="W27" s="32">
        <v>1.44</v>
      </c>
      <c r="X27" s="32"/>
      <c r="Y27" s="32">
        <v>1.44</v>
      </c>
      <c r="Z27" s="32"/>
      <c r="AA27" s="14">
        <v>0</v>
      </c>
      <c r="AB27" s="14">
        <v>0</v>
      </c>
      <c r="AC27" s="32">
        <v>1.95</v>
      </c>
      <c r="AD27" s="32"/>
      <c r="AE27" s="14">
        <v>1.95</v>
      </c>
      <c r="AF27" s="13" t="s">
        <v>26</v>
      </c>
      <c r="AG27" s="31" t="s">
        <v>64</v>
      </c>
      <c r="AH27" s="31"/>
      <c r="AI27" s="31"/>
      <c r="AJ27" s="13" t="s">
        <v>27</v>
      </c>
      <c r="AK27" s="14">
        <v>1</v>
      </c>
      <c r="AL27" s="14">
        <v>1</v>
      </c>
      <c r="AM27" s="32">
        <v>1</v>
      </c>
      <c r="AN27" s="32"/>
    </row>
    <row r="28" spans="1:40" ht="59.25" customHeight="1" x14ac:dyDescent="0.2">
      <c r="A28" s="33" t="s">
        <v>35</v>
      </c>
      <c r="B28" s="33"/>
      <c r="C28" s="23" t="s">
        <v>35</v>
      </c>
      <c r="D28" s="31" t="s">
        <v>56</v>
      </c>
      <c r="E28" s="31"/>
      <c r="F28" s="41" t="s">
        <v>166</v>
      </c>
      <c r="G28" s="31"/>
      <c r="H28" s="24" t="s">
        <v>57</v>
      </c>
      <c r="I28" s="24" t="s">
        <v>63</v>
      </c>
      <c r="J28" s="24" t="s">
        <v>39</v>
      </c>
      <c r="K28" s="25" t="s">
        <v>168</v>
      </c>
      <c r="L28" s="32">
        <v>0</v>
      </c>
      <c r="M28" s="32"/>
      <c r="N28" s="22">
        <v>0</v>
      </c>
      <c r="O28" s="22">
        <v>0</v>
      </c>
      <c r="P28" s="32">
        <v>0</v>
      </c>
      <c r="Q28" s="32"/>
      <c r="R28" s="22">
        <v>0</v>
      </c>
      <c r="S28" s="22">
        <v>0</v>
      </c>
      <c r="T28" s="32">
        <v>0</v>
      </c>
      <c r="U28" s="32"/>
      <c r="V28" s="22">
        <v>0</v>
      </c>
      <c r="W28" s="32">
        <v>0.26</v>
      </c>
      <c r="X28" s="32"/>
      <c r="Y28" s="32">
        <v>0.26</v>
      </c>
      <c r="Z28" s="32"/>
      <c r="AA28" s="22">
        <v>0</v>
      </c>
      <c r="AB28" s="22">
        <v>0</v>
      </c>
      <c r="AC28" s="32">
        <v>0</v>
      </c>
      <c r="AD28" s="32"/>
      <c r="AE28" s="22">
        <v>0</v>
      </c>
      <c r="AF28" s="24" t="s">
        <v>26</v>
      </c>
      <c r="AG28" s="31"/>
      <c r="AH28" s="31"/>
      <c r="AI28" s="31"/>
      <c r="AJ28" s="24"/>
      <c r="AK28" s="22"/>
      <c r="AL28" s="22"/>
      <c r="AM28" s="32"/>
      <c r="AN28" s="32"/>
    </row>
    <row r="29" spans="1:40" ht="79.5" customHeight="1" x14ac:dyDescent="0.2">
      <c r="A29" s="33" t="s">
        <v>35</v>
      </c>
      <c r="B29" s="33"/>
      <c r="C29" s="11" t="s">
        <v>35</v>
      </c>
      <c r="D29" s="31" t="s">
        <v>56</v>
      </c>
      <c r="E29" s="31"/>
      <c r="F29" s="41" t="s">
        <v>167</v>
      </c>
      <c r="G29" s="31"/>
      <c r="H29" s="13" t="s">
        <v>57</v>
      </c>
      <c r="I29" s="13" t="s">
        <v>65</v>
      </c>
      <c r="J29" s="13" t="s">
        <v>39</v>
      </c>
      <c r="K29" s="13" t="s">
        <v>40</v>
      </c>
      <c r="L29" s="32">
        <v>0</v>
      </c>
      <c r="M29" s="32"/>
      <c r="N29" s="14">
        <v>0</v>
      </c>
      <c r="O29" s="14">
        <v>0</v>
      </c>
      <c r="P29" s="32">
        <v>0</v>
      </c>
      <c r="Q29" s="32"/>
      <c r="R29" s="14">
        <v>3.84</v>
      </c>
      <c r="S29" s="14">
        <v>3.84</v>
      </c>
      <c r="T29" s="32">
        <v>0</v>
      </c>
      <c r="U29" s="32"/>
      <c r="V29" s="14">
        <v>0</v>
      </c>
      <c r="W29" s="32">
        <v>2.3199999999999998</v>
      </c>
      <c r="X29" s="32"/>
      <c r="Y29" s="32">
        <v>2.3199999999999998</v>
      </c>
      <c r="Z29" s="32"/>
      <c r="AA29" s="14">
        <v>0</v>
      </c>
      <c r="AB29" s="14">
        <v>0</v>
      </c>
      <c r="AC29" s="32">
        <v>3.84</v>
      </c>
      <c r="AD29" s="32"/>
      <c r="AE29" s="14">
        <v>3.84</v>
      </c>
      <c r="AF29" s="13" t="s">
        <v>26</v>
      </c>
      <c r="AG29" s="31" t="s">
        <v>66</v>
      </c>
      <c r="AH29" s="31"/>
      <c r="AI29" s="31"/>
      <c r="AJ29" s="13" t="s">
        <v>27</v>
      </c>
      <c r="AK29" s="14">
        <v>1</v>
      </c>
      <c r="AL29" s="14">
        <v>1</v>
      </c>
      <c r="AM29" s="32">
        <v>1</v>
      </c>
      <c r="AN29" s="32"/>
    </row>
    <row r="30" spans="1:40" ht="55.5" customHeight="1" x14ac:dyDescent="0.2">
      <c r="A30" s="33" t="s">
        <v>35</v>
      </c>
      <c r="B30" s="33"/>
      <c r="C30" s="23" t="s">
        <v>35</v>
      </c>
      <c r="D30" s="31" t="s">
        <v>56</v>
      </c>
      <c r="E30" s="31"/>
      <c r="F30" s="41" t="s">
        <v>167</v>
      </c>
      <c r="G30" s="31"/>
      <c r="H30" s="24" t="s">
        <v>57</v>
      </c>
      <c r="I30" s="24" t="s">
        <v>65</v>
      </c>
      <c r="J30" s="24" t="s">
        <v>39</v>
      </c>
      <c r="K30" s="25" t="s">
        <v>168</v>
      </c>
      <c r="L30" s="32">
        <v>0</v>
      </c>
      <c r="M30" s="32"/>
      <c r="N30" s="22">
        <v>0</v>
      </c>
      <c r="O30" s="22">
        <v>0</v>
      </c>
      <c r="P30" s="32">
        <v>0</v>
      </c>
      <c r="Q30" s="32"/>
      <c r="R30" s="22">
        <v>0</v>
      </c>
      <c r="S30" s="22">
        <v>0</v>
      </c>
      <c r="T30" s="32">
        <v>0</v>
      </c>
      <c r="U30" s="32"/>
      <c r="V30" s="22">
        <v>0</v>
      </c>
      <c r="W30" s="32">
        <v>0.18</v>
      </c>
      <c r="X30" s="32"/>
      <c r="Y30" s="32">
        <v>0.18</v>
      </c>
      <c r="Z30" s="32"/>
      <c r="AA30" s="22">
        <v>0</v>
      </c>
      <c r="AB30" s="22">
        <v>0</v>
      </c>
      <c r="AC30" s="32">
        <v>0</v>
      </c>
      <c r="AD30" s="32"/>
      <c r="AE30" s="22">
        <v>0</v>
      </c>
      <c r="AF30" s="24" t="s">
        <v>26</v>
      </c>
      <c r="AG30" s="31"/>
      <c r="AH30" s="31"/>
      <c r="AI30" s="31"/>
      <c r="AJ30" s="24"/>
      <c r="AK30" s="22"/>
      <c r="AL30" s="22"/>
      <c r="AM30" s="32"/>
      <c r="AN30" s="32"/>
    </row>
    <row r="31" spans="1:40" ht="81" customHeight="1" x14ac:dyDescent="0.2">
      <c r="A31" s="33" t="s">
        <v>35</v>
      </c>
      <c r="B31" s="33"/>
      <c r="C31" s="11" t="s">
        <v>35</v>
      </c>
      <c r="D31" s="31" t="s">
        <v>56</v>
      </c>
      <c r="E31" s="31"/>
      <c r="F31" s="41" t="s">
        <v>166</v>
      </c>
      <c r="G31" s="31"/>
      <c r="H31" s="13" t="s">
        <v>57</v>
      </c>
      <c r="I31" s="13" t="s">
        <v>67</v>
      </c>
      <c r="J31" s="13" t="s">
        <v>39</v>
      </c>
      <c r="K31" s="13" t="s">
        <v>40</v>
      </c>
      <c r="L31" s="32">
        <v>0</v>
      </c>
      <c r="M31" s="32"/>
      <c r="N31" s="14">
        <v>0</v>
      </c>
      <c r="O31" s="14">
        <v>0</v>
      </c>
      <c r="P31" s="32">
        <v>0</v>
      </c>
      <c r="Q31" s="32"/>
      <c r="R31" s="14">
        <v>3.43</v>
      </c>
      <c r="S31" s="14">
        <v>3.43</v>
      </c>
      <c r="T31" s="32">
        <v>0</v>
      </c>
      <c r="U31" s="32"/>
      <c r="V31" s="14">
        <v>0</v>
      </c>
      <c r="W31" s="32">
        <v>3.61</v>
      </c>
      <c r="X31" s="32"/>
      <c r="Y31" s="32">
        <v>3.61</v>
      </c>
      <c r="Z31" s="32"/>
      <c r="AA31" s="14">
        <v>0</v>
      </c>
      <c r="AB31" s="14">
        <v>0</v>
      </c>
      <c r="AC31" s="32">
        <v>3.43</v>
      </c>
      <c r="AD31" s="32"/>
      <c r="AE31" s="14">
        <v>3.43</v>
      </c>
      <c r="AF31" s="13" t="s">
        <v>26</v>
      </c>
      <c r="AG31" s="31" t="s">
        <v>68</v>
      </c>
      <c r="AH31" s="31"/>
      <c r="AI31" s="31"/>
      <c r="AJ31" s="13" t="s">
        <v>27</v>
      </c>
      <c r="AK31" s="14">
        <v>1</v>
      </c>
      <c r="AL31" s="14">
        <v>1</v>
      </c>
      <c r="AM31" s="32">
        <v>1</v>
      </c>
      <c r="AN31" s="32"/>
    </row>
    <row r="32" spans="1:40" ht="81.75" customHeight="1" x14ac:dyDescent="0.2">
      <c r="A32" s="33" t="s">
        <v>35</v>
      </c>
      <c r="B32" s="33"/>
      <c r="C32" s="23" t="s">
        <v>35</v>
      </c>
      <c r="D32" s="31" t="s">
        <v>56</v>
      </c>
      <c r="E32" s="31"/>
      <c r="F32" s="41" t="s">
        <v>166</v>
      </c>
      <c r="G32" s="31"/>
      <c r="H32" s="24" t="s">
        <v>57</v>
      </c>
      <c r="I32" s="24" t="s">
        <v>67</v>
      </c>
      <c r="J32" s="24" t="s">
        <v>39</v>
      </c>
      <c r="K32" s="25" t="s">
        <v>168</v>
      </c>
      <c r="L32" s="32">
        <v>0</v>
      </c>
      <c r="M32" s="32"/>
      <c r="N32" s="22">
        <v>0</v>
      </c>
      <c r="O32" s="22">
        <v>0</v>
      </c>
      <c r="P32" s="32">
        <v>0</v>
      </c>
      <c r="Q32" s="32"/>
      <c r="R32" s="22">
        <v>0</v>
      </c>
      <c r="S32" s="22">
        <v>0</v>
      </c>
      <c r="T32" s="32">
        <v>0</v>
      </c>
      <c r="U32" s="32"/>
      <c r="V32" s="22">
        <v>0</v>
      </c>
      <c r="W32" s="32">
        <v>0.2</v>
      </c>
      <c r="X32" s="32"/>
      <c r="Y32" s="32">
        <v>0.2</v>
      </c>
      <c r="Z32" s="32"/>
      <c r="AA32" s="22">
        <v>0</v>
      </c>
      <c r="AB32" s="22">
        <v>0</v>
      </c>
      <c r="AC32" s="32">
        <v>0</v>
      </c>
      <c r="AD32" s="32"/>
      <c r="AE32" s="22">
        <v>0</v>
      </c>
      <c r="AF32" s="24" t="s">
        <v>26</v>
      </c>
      <c r="AG32" s="31"/>
      <c r="AH32" s="31"/>
      <c r="AI32" s="31"/>
      <c r="AJ32" s="24"/>
      <c r="AK32" s="22"/>
      <c r="AL32" s="22"/>
      <c r="AM32" s="32"/>
      <c r="AN32" s="32"/>
    </row>
    <row r="33" spans="1:40" ht="78" customHeight="1" x14ac:dyDescent="0.2">
      <c r="A33" s="33" t="s">
        <v>35</v>
      </c>
      <c r="B33" s="33"/>
      <c r="C33" s="11" t="s">
        <v>35</v>
      </c>
      <c r="D33" s="31" t="s">
        <v>56</v>
      </c>
      <c r="E33" s="31"/>
      <c r="F33" s="41" t="s">
        <v>167</v>
      </c>
      <c r="G33" s="31"/>
      <c r="H33" s="13" t="s">
        <v>57</v>
      </c>
      <c r="I33" s="13" t="s">
        <v>69</v>
      </c>
      <c r="J33" s="13" t="s">
        <v>39</v>
      </c>
      <c r="K33" s="13" t="s">
        <v>40</v>
      </c>
      <c r="L33" s="32">
        <v>0</v>
      </c>
      <c r="M33" s="32"/>
      <c r="N33" s="14">
        <v>0</v>
      </c>
      <c r="O33" s="14">
        <v>0</v>
      </c>
      <c r="P33" s="32">
        <v>0</v>
      </c>
      <c r="Q33" s="32"/>
      <c r="R33" s="14">
        <v>2.29</v>
      </c>
      <c r="S33" s="14">
        <v>2.29</v>
      </c>
      <c r="T33" s="32">
        <v>0</v>
      </c>
      <c r="U33" s="32"/>
      <c r="V33" s="14">
        <v>0</v>
      </c>
      <c r="W33" s="32">
        <v>3.13</v>
      </c>
      <c r="X33" s="32"/>
      <c r="Y33" s="32">
        <v>3.13</v>
      </c>
      <c r="Z33" s="32"/>
      <c r="AA33" s="14">
        <v>0</v>
      </c>
      <c r="AB33" s="14">
        <v>0</v>
      </c>
      <c r="AC33" s="32">
        <v>2.29</v>
      </c>
      <c r="AD33" s="32"/>
      <c r="AE33" s="14">
        <v>2.29</v>
      </c>
      <c r="AF33" s="13" t="s">
        <v>26</v>
      </c>
      <c r="AG33" s="31" t="s">
        <v>70</v>
      </c>
      <c r="AH33" s="31"/>
      <c r="AI33" s="31"/>
      <c r="AJ33" s="13" t="s">
        <v>27</v>
      </c>
      <c r="AK33" s="14">
        <v>1</v>
      </c>
      <c r="AL33" s="14">
        <v>1</v>
      </c>
      <c r="AM33" s="32">
        <v>1</v>
      </c>
      <c r="AN33" s="32"/>
    </row>
    <row r="34" spans="1:40" ht="57.75" customHeight="1" x14ac:dyDescent="0.2">
      <c r="A34" s="33" t="s">
        <v>35</v>
      </c>
      <c r="B34" s="33"/>
      <c r="C34" s="23" t="s">
        <v>35</v>
      </c>
      <c r="D34" s="31" t="s">
        <v>56</v>
      </c>
      <c r="E34" s="31"/>
      <c r="F34" s="41" t="s">
        <v>167</v>
      </c>
      <c r="G34" s="31"/>
      <c r="H34" s="24" t="s">
        <v>57</v>
      </c>
      <c r="I34" s="24" t="s">
        <v>69</v>
      </c>
      <c r="J34" s="24" t="s">
        <v>39</v>
      </c>
      <c r="K34" s="25" t="s">
        <v>168</v>
      </c>
      <c r="L34" s="32">
        <v>0</v>
      </c>
      <c r="M34" s="32"/>
      <c r="N34" s="22">
        <v>0</v>
      </c>
      <c r="O34" s="22">
        <v>0</v>
      </c>
      <c r="P34" s="32">
        <v>0</v>
      </c>
      <c r="Q34" s="32"/>
      <c r="R34" s="22">
        <v>0</v>
      </c>
      <c r="S34" s="22">
        <v>0</v>
      </c>
      <c r="T34" s="32">
        <v>0</v>
      </c>
      <c r="U34" s="32"/>
      <c r="V34" s="22">
        <v>0</v>
      </c>
      <c r="W34" s="32">
        <v>7.0000000000000007E-2</v>
      </c>
      <c r="X34" s="32"/>
      <c r="Y34" s="32">
        <v>7.0000000000000007E-2</v>
      </c>
      <c r="Z34" s="32"/>
      <c r="AA34" s="22">
        <v>0</v>
      </c>
      <c r="AB34" s="22">
        <v>0</v>
      </c>
      <c r="AC34" s="32">
        <v>0</v>
      </c>
      <c r="AD34" s="32"/>
      <c r="AE34" s="22">
        <v>0</v>
      </c>
      <c r="AF34" s="24" t="s">
        <v>26</v>
      </c>
      <c r="AG34" s="31"/>
      <c r="AH34" s="31"/>
      <c r="AI34" s="31"/>
      <c r="AJ34" s="24"/>
      <c r="AK34" s="22"/>
      <c r="AL34" s="22"/>
      <c r="AM34" s="32"/>
      <c r="AN34" s="32"/>
    </row>
    <row r="35" spans="1:40" ht="92.25" customHeight="1" x14ac:dyDescent="0.2">
      <c r="A35" s="33" t="s">
        <v>35</v>
      </c>
      <c r="B35" s="33"/>
      <c r="C35" s="11" t="s">
        <v>35</v>
      </c>
      <c r="D35" s="31" t="s">
        <v>56</v>
      </c>
      <c r="E35" s="31"/>
      <c r="F35" s="41" t="s">
        <v>167</v>
      </c>
      <c r="G35" s="31"/>
      <c r="H35" s="13" t="s">
        <v>57</v>
      </c>
      <c r="I35" s="13" t="s">
        <v>71</v>
      </c>
      <c r="J35" s="13" t="s">
        <v>39</v>
      </c>
      <c r="K35" s="13" t="s">
        <v>72</v>
      </c>
      <c r="L35" s="32">
        <v>0</v>
      </c>
      <c r="M35" s="32"/>
      <c r="N35" s="14">
        <v>0</v>
      </c>
      <c r="O35" s="14">
        <v>0</v>
      </c>
      <c r="P35" s="32">
        <v>0</v>
      </c>
      <c r="Q35" s="32"/>
      <c r="R35" s="14">
        <v>1.48</v>
      </c>
      <c r="S35" s="14">
        <v>1.48</v>
      </c>
      <c r="T35" s="32">
        <v>0</v>
      </c>
      <c r="U35" s="32"/>
      <c r="V35" s="14">
        <v>0</v>
      </c>
      <c r="W35" s="32">
        <v>0</v>
      </c>
      <c r="X35" s="32"/>
      <c r="Y35" s="32">
        <v>0</v>
      </c>
      <c r="Z35" s="32"/>
      <c r="AA35" s="14">
        <v>0</v>
      </c>
      <c r="AB35" s="14">
        <v>0</v>
      </c>
      <c r="AC35" s="32">
        <v>1.48</v>
      </c>
      <c r="AD35" s="32"/>
      <c r="AE35" s="14">
        <v>1.48</v>
      </c>
      <c r="AF35" s="13" t="s">
        <v>26</v>
      </c>
      <c r="AG35" s="31" t="s">
        <v>73</v>
      </c>
      <c r="AH35" s="31"/>
      <c r="AI35" s="31"/>
      <c r="AJ35" s="13" t="s">
        <v>27</v>
      </c>
      <c r="AK35" s="14">
        <v>2</v>
      </c>
      <c r="AL35" s="14">
        <v>2</v>
      </c>
      <c r="AM35" s="32">
        <v>2</v>
      </c>
      <c r="AN35" s="32"/>
    </row>
    <row r="36" spans="1:40" ht="57.75" customHeight="1" x14ac:dyDescent="0.2">
      <c r="A36" s="33" t="s">
        <v>35</v>
      </c>
      <c r="B36" s="33"/>
      <c r="C36" s="23" t="s">
        <v>35</v>
      </c>
      <c r="D36" s="31" t="s">
        <v>56</v>
      </c>
      <c r="E36" s="31"/>
      <c r="F36" s="41" t="s">
        <v>167</v>
      </c>
      <c r="G36" s="31"/>
      <c r="H36" s="24" t="s">
        <v>57</v>
      </c>
      <c r="I36" s="24" t="s">
        <v>71</v>
      </c>
      <c r="J36" s="24" t="s">
        <v>39</v>
      </c>
      <c r="K36" s="25" t="s">
        <v>169</v>
      </c>
      <c r="L36" s="32">
        <v>0</v>
      </c>
      <c r="M36" s="32"/>
      <c r="N36" s="22">
        <v>0</v>
      </c>
      <c r="O36" s="22">
        <v>0</v>
      </c>
      <c r="P36" s="32">
        <v>0</v>
      </c>
      <c r="Q36" s="32"/>
      <c r="R36" s="22">
        <v>0</v>
      </c>
      <c r="S36" s="22">
        <v>0</v>
      </c>
      <c r="T36" s="32">
        <v>0</v>
      </c>
      <c r="U36" s="32"/>
      <c r="V36" s="22">
        <v>0</v>
      </c>
      <c r="W36" s="32">
        <v>0.79</v>
      </c>
      <c r="X36" s="32"/>
      <c r="Y36" s="32">
        <v>0.79</v>
      </c>
      <c r="Z36" s="32"/>
      <c r="AA36" s="22">
        <v>0</v>
      </c>
      <c r="AB36" s="22">
        <v>0</v>
      </c>
      <c r="AC36" s="32">
        <v>0</v>
      </c>
      <c r="AD36" s="32"/>
      <c r="AE36" s="22">
        <v>0</v>
      </c>
      <c r="AF36" s="24" t="s">
        <v>26</v>
      </c>
      <c r="AG36" s="31"/>
      <c r="AH36" s="31"/>
      <c r="AI36" s="31"/>
      <c r="AJ36" s="24"/>
      <c r="AK36" s="22"/>
      <c r="AL36" s="22"/>
      <c r="AM36" s="32"/>
      <c r="AN36" s="32"/>
    </row>
    <row r="37" spans="1:40" ht="57.75" customHeight="1" x14ac:dyDescent="0.2">
      <c r="A37" s="33" t="s">
        <v>35</v>
      </c>
      <c r="B37" s="33"/>
      <c r="C37" s="23" t="s">
        <v>35</v>
      </c>
      <c r="D37" s="31" t="s">
        <v>56</v>
      </c>
      <c r="E37" s="31"/>
      <c r="F37" s="41" t="s">
        <v>167</v>
      </c>
      <c r="G37" s="31"/>
      <c r="H37" s="24" t="s">
        <v>57</v>
      </c>
      <c r="I37" s="24" t="s">
        <v>71</v>
      </c>
      <c r="J37" s="24" t="s">
        <v>39</v>
      </c>
      <c r="K37" s="25" t="s">
        <v>170</v>
      </c>
      <c r="L37" s="32">
        <v>0</v>
      </c>
      <c r="M37" s="32"/>
      <c r="N37" s="22">
        <v>0</v>
      </c>
      <c r="O37" s="22">
        <v>0</v>
      </c>
      <c r="P37" s="32">
        <v>0</v>
      </c>
      <c r="Q37" s="32"/>
      <c r="R37" s="22">
        <v>0</v>
      </c>
      <c r="S37" s="22">
        <v>0</v>
      </c>
      <c r="T37" s="32">
        <v>0</v>
      </c>
      <c r="U37" s="32"/>
      <c r="V37" s="22">
        <v>0</v>
      </c>
      <c r="W37" s="32">
        <v>0.01</v>
      </c>
      <c r="X37" s="32"/>
      <c r="Y37" s="32">
        <v>0.01</v>
      </c>
      <c r="Z37" s="32"/>
      <c r="AA37" s="22">
        <v>0</v>
      </c>
      <c r="AB37" s="22">
        <v>0</v>
      </c>
      <c r="AC37" s="32">
        <v>0</v>
      </c>
      <c r="AD37" s="32"/>
      <c r="AE37" s="22">
        <v>0</v>
      </c>
      <c r="AF37" s="24" t="s">
        <v>26</v>
      </c>
      <c r="AG37" s="31"/>
      <c r="AH37" s="31"/>
      <c r="AI37" s="31"/>
      <c r="AJ37" s="24"/>
      <c r="AK37" s="22"/>
      <c r="AL37" s="22"/>
      <c r="AM37" s="32"/>
      <c r="AN37" s="32"/>
    </row>
    <row r="38" spans="1:40" ht="92.25" customHeight="1" x14ac:dyDescent="0.2">
      <c r="A38" s="33" t="s">
        <v>35</v>
      </c>
      <c r="B38" s="33"/>
      <c r="C38" s="11" t="s">
        <v>35</v>
      </c>
      <c r="D38" s="31" t="s">
        <v>56</v>
      </c>
      <c r="E38" s="31"/>
      <c r="F38" s="41" t="s">
        <v>167</v>
      </c>
      <c r="G38" s="31"/>
      <c r="H38" s="13" t="s">
        <v>57</v>
      </c>
      <c r="I38" s="13" t="s">
        <v>74</v>
      </c>
      <c r="J38" s="13" t="s">
        <v>39</v>
      </c>
      <c r="K38" s="13" t="s">
        <v>40</v>
      </c>
      <c r="L38" s="32">
        <v>0</v>
      </c>
      <c r="M38" s="32"/>
      <c r="N38" s="14">
        <v>0</v>
      </c>
      <c r="O38" s="14">
        <v>0</v>
      </c>
      <c r="P38" s="32">
        <v>0</v>
      </c>
      <c r="Q38" s="32"/>
      <c r="R38" s="14">
        <v>2.46</v>
      </c>
      <c r="S38" s="14">
        <v>2.46</v>
      </c>
      <c r="T38" s="32">
        <v>0</v>
      </c>
      <c r="U38" s="32"/>
      <c r="V38" s="14">
        <v>0</v>
      </c>
      <c r="W38" s="32">
        <v>3.68</v>
      </c>
      <c r="X38" s="32"/>
      <c r="Y38" s="32">
        <v>3.68</v>
      </c>
      <c r="Z38" s="32"/>
      <c r="AA38" s="14">
        <v>0</v>
      </c>
      <c r="AB38" s="14">
        <v>0</v>
      </c>
      <c r="AC38" s="32">
        <v>2.46</v>
      </c>
      <c r="AD38" s="32"/>
      <c r="AE38" s="14">
        <v>2.46</v>
      </c>
      <c r="AF38" s="13" t="s">
        <v>26</v>
      </c>
      <c r="AG38" s="31" t="s">
        <v>75</v>
      </c>
      <c r="AH38" s="31"/>
      <c r="AI38" s="31"/>
      <c r="AJ38" s="13" t="s">
        <v>27</v>
      </c>
      <c r="AK38" s="14">
        <v>1</v>
      </c>
      <c r="AL38" s="14">
        <v>1</v>
      </c>
      <c r="AM38" s="32">
        <v>1</v>
      </c>
      <c r="AN38" s="32"/>
    </row>
    <row r="39" spans="1:40" ht="82.5" customHeight="1" x14ac:dyDescent="0.2">
      <c r="A39" s="33" t="s">
        <v>35</v>
      </c>
      <c r="B39" s="33"/>
      <c r="C39" s="23" t="s">
        <v>35</v>
      </c>
      <c r="D39" s="31" t="s">
        <v>56</v>
      </c>
      <c r="E39" s="31"/>
      <c r="F39" s="41" t="s">
        <v>167</v>
      </c>
      <c r="G39" s="31"/>
      <c r="H39" s="24" t="s">
        <v>57</v>
      </c>
      <c r="I39" s="24" t="s">
        <v>74</v>
      </c>
      <c r="J39" s="24" t="s">
        <v>39</v>
      </c>
      <c r="K39" s="25" t="s">
        <v>170</v>
      </c>
      <c r="L39" s="32">
        <v>0</v>
      </c>
      <c r="M39" s="32"/>
      <c r="N39" s="22">
        <v>0</v>
      </c>
      <c r="O39" s="22">
        <v>0</v>
      </c>
      <c r="P39" s="32">
        <v>0</v>
      </c>
      <c r="Q39" s="32"/>
      <c r="R39" s="22">
        <v>0</v>
      </c>
      <c r="S39" s="22">
        <v>0</v>
      </c>
      <c r="T39" s="32">
        <v>0</v>
      </c>
      <c r="U39" s="32"/>
      <c r="V39" s="22">
        <v>0</v>
      </c>
      <c r="W39" s="32">
        <v>0.13</v>
      </c>
      <c r="X39" s="32"/>
      <c r="Y39" s="32">
        <v>0.13</v>
      </c>
      <c r="Z39" s="32"/>
      <c r="AA39" s="22">
        <v>0</v>
      </c>
      <c r="AB39" s="22">
        <v>0</v>
      </c>
      <c r="AC39" s="32">
        <v>0</v>
      </c>
      <c r="AD39" s="32"/>
      <c r="AE39" s="22">
        <v>0</v>
      </c>
      <c r="AF39" s="24" t="s">
        <v>26</v>
      </c>
      <c r="AG39" s="31"/>
      <c r="AH39" s="31"/>
      <c r="AI39" s="31"/>
      <c r="AJ39" s="24"/>
      <c r="AK39" s="22"/>
      <c r="AL39" s="22"/>
      <c r="AM39" s="32"/>
      <c r="AN39" s="32"/>
    </row>
    <row r="40" spans="1:40" ht="97.5" customHeight="1" x14ac:dyDescent="0.2">
      <c r="A40" s="33" t="s">
        <v>35</v>
      </c>
      <c r="B40" s="33"/>
      <c r="C40" s="11" t="s">
        <v>35</v>
      </c>
      <c r="D40" s="31" t="s">
        <v>56</v>
      </c>
      <c r="E40" s="31"/>
      <c r="F40" s="41" t="s">
        <v>166</v>
      </c>
      <c r="G40" s="31"/>
      <c r="H40" s="13" t="s">
        <v>57</v>
      </c>
      <c r="I40" s="13" t="s">
        <v>76</v>
      </c>
      <c r="J40" s="13" t="s">
        <v>39</v>
      </c>
      <c r="K40" s="13" t="s">
        <v>40</v>
      </c>
      <c r="L40" s="32">
        <v>0</v>
      </c>
      <c r="M40" s="32"/>
      <c r="N40" s="14">
        <v>0</v>
      </c>
      <c r="O40" s="14">
        <v>0</v>
      </c>
      <c r="P40" s="32">
        <v>0</v>
      </c>
      <c r="Q40" s="32"/>
      <c r="R40" s="14">
        <v>8.65</v>
      </c>
      <c r="S40" s="14">
        <v>1.7</v>
      </c>
      <c r="T40" s="32">
        <v>0</v>
      </c>
      <c r="U40" s="32"/>
      <c r="V40" s="14">
        <v>6.95</v>
      </c>
      <c r="W40" s="32">
        <v>1.19</v>
      </c>
      <c r="X40" s="32"/>
      <c r="Y40" s="32">
        <v>1.19</v>
      </c>
      <c r="Z40" s="32"/>
      <c r="AA40" s="14">
        <v>0</v>
      </c>
      <c r="AB40" s="14">
        <v>0</v>
      </c>
      <c r="AC40" s="32">
        <v>1.7</v>
      </c>
      <c r="AD40" s="32"/>
      <c r="AE40" s="14">
        <v>1.7</v>
      </c>
      <c r="AF40" s="13" t="s">
        <v>26</v>
      </c>
      <c r="AG40" s="31" t="s">
        <v>77</v>
      </c>
      <c r="AH40" s="31"/>
      <c r="AI40" s="31"/>
      <c r="AJ40" s="13" t="s">
        <v>27</v>
      </c>
      <c r="AK40" s="14">
        <v>1</v>
      </c>
      <c r="AL40" s="14">
        <v>1</v>
      </c>
      <c r="AM40" s="32">
        <v>1</v>
      </c>
      <c r="AN40" s="32"/>
    </row>
    <row r="41" spans="1:40" ht="59.25" customHeight="1" x14ac:dyDescent="0.2">
      <c r="A41" s="33" t="s">
        <v>35</v>
      </c>
      <c r="B41" s="33"/>
      <c r="C41" s="23" t="s">
        <v>35</v>
      </c>
      <c r="D41" s="31" t="s">
        <v>56</v>
      </c>
      <c r="E41" s="31"/>
      <c r="F41" s="41" t="s">
        <v>166</v>
      </c>
      <c r="G41" s="31"/>
      <c r="H41" s="24" t="s">
        <v>57</v>
      </c>
      <c r="I41" s="24" t="s">
        <v>76</v>
      </c>
      <c r="J41" s="24" t="s">
        <v>39</v>
      </c>
      <c r="K41" s="25" t="s">
        <v>170</v>
      </c>
      <c r="L41" s="32">
        <v>0</v>
      </c>
      <c r="M41" s="32"/>
      <c r="N41" s="22">
        <v>0</v>
      </c>
      <c r="O41" s="22">
        <v>0</v>
      </c>
      <c r="P41" s="32">
        <v>0</v>
      </c>
      <c r="Q41" s="32"/>
      <c r="R41" s="22">
        <v>0</v>
      </c>
      <c r="S41" s="22">
        <v>0</v>
      </c>
      <c r="T41" s="32">
        <v>0</v>
      </c>
      <c r="U41" s="32"/>
      <c r="V41" s="22">
        <v>0</v>
      </c>
      <c r="W41" s="32">
        <v>0.01</v>
      </c>
      <c r="X41" s="32"/>
      <c r="Y41" s="32">
        <v>0.01</v>
      </c>
      <c r="Z41" s="32"/>
      <c r="AA41" s="22">
        <v>0</v>
      </c>
      <c r="AB41" s="22">
        <v>0</v>
      </c>
      <c r="AC41" s="32">
        <v>0</v>
      </c>
      <c r="AD41" s="32"/>
      <c r="AE41" s="22">
        <v>0</v>
      </c>
      <c r="AF41" s="24" t="s">
        <v>26</v>
      </c>
      <c r="AG41" s="31"/>
      <c r="AH41" s="31"/>
      <c r="AI41" s="31"/>
      <c r="AJ41" s="24"/>
      <c r="AK41" s="22"/>
      <c r="AL41" s="22"/>
      <c r="AM41" s="32"/>
      <c r="AN41" s="32"/>
    </row>
    <row r="42" spans="1:40" ht="75.75" customHeight="1" x14ac:dyDescent="0.2">
      <c r="A42" s="33" t="s">
        <v>35</v>
      </c>
      <c r="B42" s="33"/>
      <c r="C42" s="11" t="s">
        <v>35</v>
      </c>
      <c r="D42" s="31" t="s">
        <v>56</v>
      </c>
      <c r="E42" s="31"/>
      <c r="F42" s="41" t="s">
        <v>167</v>
      </c>
      <c r="G42" s="31"/>
      <c r="H42" s="13" t="s">
        <v>57</v>
      </c>
      <c r="I42" s="13" t="s">
        <v>78</v>
      </c>
      <c r="J42" s="13" t="s">
        <v>39</v>
      </c>
      <c r="K42" s="13" t="s">
        <v>40</v>
      </c>
      <c r="L42" s="32">
        <v>0</v>
      </c>
      <c r="M42" s="32"/>
      <c r="N42" s="14">
        <v>0</v>
      </c>
      <c r="O42" s="14">
        <v>0</v>
      </c>
      <c r="P42" s="32">
        <v>0</v>
      </c>
      <c r="Q42" s="32"/>
      <c r="R42" s="14">
        <v>2.0299999999999998</v>
      </c>
      <c r="S42" s="14">
        <v>2.0299999999999998</v>
      </c>
      <c r="T42" s="32">
        <v>0</v>
      </c>
      <c r="U42" s="32"/>
      <c r="V42" s="14">
        <v>0</v>
      </c>
      <c r="W42" s="32">
        <v>2.11</v>
      </c>
      <c r="X42" s="32"/>
      <c r="Y42" s="32">
        <v>2.11</v>
      </c>
      <c r="Z42" s="32"/>
      <c r="AA42" s="14">
        <v>0</v>
      </c>
      <c r="AB42" s="14">
        <v>0</v>
      </c>
      <c r="AC42" s="32">
        <v>2.0299999999999998</v>
      </c>
      <c r="AD42" s="32"/>
      <c r="AE42" s="14">
        <v>2.0299999999999998</v>
      </c>
      <c r="AF42" s="13" t="s">
        <v>26</v>
      </c>
      <c r="AG42" s="31" t="s">
        <v>79</v>
      </c>
      <c r="AH42" s="31"/>
      <c r="AI42" s="31"/>
      <c r="AJ42" s="13" t="s">
        <v>27</v>
      </c>
      <c r="AK42" s="14">
        <v>1.5</v>
      </c>
      <c r="AL42" s="14">
        <v>1.5</v>
      </c>
      <c r="AM42" s="32">
        <v>1.5</v>
      </c>
      <c r="AN42" s="32"/>
    </row>
    <row r="43" spans="1:40" ht="60" customHeight="1" x14ac:dyDescent="0.2">
      <c r="A43" s="33" t="s">
        <v>35</v>
      </c>
      <c r="B43" s="33"/>
      <c r="C43" s="23" t="s">
        <v>35</v>
      </c>
      <c r="D43" s="31" t="s">
        <v>56</v>
      </c>
      <c r="E43" s="31"/>
      <c r="F43" s="41" t="s">
        <v>167</v>
      </c>
      <c r="G43" s="31"/>
      <c r="H43" s="24" t="s">
        <v>57</v>
      </c>
      <c r="I43" s="24" t="s">
        <v>78</v>
      </c>
      <c r="J43" s="24" t="s">
        <v>39</v>
      </c>
      <c r="K43" s="25" t="s">
        <v>170</v>
      </c>
      <c r="L43" s="32">
        <v>0</v>
      </c>
      <c r="M43" s="32"/>
      <c r="N43" s="22">
        <v>0</v>
      </c>
      <c r="O43" s="22">
        <v>0</v>
      </c>
      <c r="P43" s="32">
        <v>0</v>
      </c>
      <c r="Q43" s="32"/>
      <c r="R43" s="22">
        <v>0</v>
      </c>
      <c r="S43" s="22">
        <v>0</v>
      </c>
      <c r="T43" s="32">
        <v>0</v>
      </c>
      <c r="U43" s="32"/>
      <c r="V43" s="22">
        <v>0</v>
      </c>
      <c r="W43" s="32">
        <v>0.09</v>
      </c>
      <c r="X43" s="32"/>
      <c r="Y43" s="32">
        <v>0.09</v>
      </c>
      <c r="Z43" s="32"/>
      <c r="AA43" s="22">
        <v>0</v>
      </c>
      <c r="AB43" s="22">
        <v>0</v>
      </c>
      <c r="AC43" s="32">
        <v>0</v>
      </c>
      <c r="AD43" s="32"/>
      <c r="AE43" s="22">
        <v>0</v>
      </c>
      <c r="AF43" s="24" t="s">
        <v>26</v>
      </c>
      <c r="AG43" s="31"/>
      <c r="AH43" s="31"/>
      <c r="AI43" s="31"/>
      <c r="AJ43" s="24"/>
      <c r="AK43" s="22"/>
      <c r="AL43" s="22"/>
      <c r="AM43" s="32"/>
      <c r="AN43" s="32"/>
    </row>
    <row r="44" spans="1:40" ht="69" customHeight="1" x14ac:dyDescent="0.2">
      <c r="A44" s="33" t="s">
        <v>35</v>
      </c>
      <c r="B44" s="33"/>
      <c r="C44" s="11" t="s">
        <v>35</v>
      </c>
      <c r="D44" s="31" t="s">
        <v>56</v>
      </c>
      <c r="E44" s="31"/>
      <c r="F44" s="41" t="s">
        <v>167</v>
      </c>
      <c r="G44" s="31"/>
      <c r="H44" s="13" t="s">
        <v>57</v>
      </c>
      <c r="I44" s="13" t="s">
        <v>80</v>
      </c>
      <c r="J44" s="13" t="s">
        <v>39</v>
      </c>
      <c r="K44" s="13" t="s">
        <v>40</v>
      </c>
      <c r="L44" s="32">
        <v>0</v>
      </c>
      <c r="M44" s="32"/>
      <c r="N44" s="14">
        <v>0</v>
      </c>
      <c r="O44" s="14">
        <v>0</v>
      </c>
      <c r="P44" s="32">
        <v>0</v>
      </c>
      <c r="Q44" s="32"/>
      <c r="R44" s="14">
        <v>2.2200000000000002</v>
      </c>
      <c r="S44" s="14">
        <v>2.2200000000000002</v>
      </c>
      <c r="T44" s="32">
        <v>0</v>
      </c>
      <c r="U44" s="32"/>
      <c r="V44" s="14">
        <v>0</v>
      </c>
      <c r="W44" s="32">
        <v>1.1499999999999999</v>
      </c>
      <c r="X44" s="32"/>
      <c r="Y44" s="32">
        <v>1.1499999999999999</v>
      </c>
      <c r="Z44" s="32"/>
      <c r="AA44" s="14">
        <v>0</v>
      </c>
      <c r="AB44" s="14">
        <v>0</v>
      </c>
      <c r="AC44" s="32">
        <v>2.2200000000000002</v>
      </c>
      <c r="AD44" s="32"/>
      <c r="AE44" s="14">
        <v>2.2200000000000002</v>
      </c>
      <c r="AF44" s="13" t="s">
        <v>26</v>
      </c>
      <c r="AG44" s="31" t="s">
        <v>81</v>
      </c>
      <c r="AH44" s="31"/>
      <c r="AI44" s="31"/>
      <c r="AJ44" s="13" t="s">
        <v>27</v>
      </c>
      <c r="AK44" s="14">
        <v>1</v>
      </c>
      <c r="AL44" s="14">
        <v>1</v>
      </c>
      <c r="AM44" s="32">
        <v>1</v>
      </c>
      <c r="AN44" s="32"/>
    </row>
    <row r="45" spans="1:40" ht="90.75" customHeight="1" x14ac:dyDescent="0.2">
      <c r="A45" s="33" t="s">
        <v>35</v>
      </c>
      <c r="B45" s="33"/>
      <c r="C45" s="23" t="s">
        <v>35</v>
      </c>
      <c r="D45" s="31" t="s">
        <v>56</v>
      </c>
      <c r="E45" s="31"/>
      <c r="F45" s="41" t="s">
        <v>167</v>
      </c>
      <c r="G45" s="31"/>
      <c r="H45" s="24" t="s">
        <v>57</v>
      </c>
      <c r="I45" s="24" t="s">
        <v>80</v>
      </c>
      <c r="J45" s="24" t="s">
        <v>39</v>
      </c>
      <c r="K45" s="25" t="s">
        <v>170</v>
      </c>
      <c r="L45" s="32">
        <v>0</v>
      </c>
      <c r="M45" s="32"/>
      <c r="N45" s="22">
        <v>0</v>
      </c>
      <c r="O45" s="22">
        <v>0</v>
      </c>
      <c r="P45" s="32">
        <v>0</v>
      </c>
      <c r="Q45" s="32"/>
      <c r="R45" s="22">
        <v>0</v>
      </c>
      <c r="S45" s="22">
        <v>0</v>
      </c>
      <c r="T45" s="32">
        <v>0</v>
      </c>
      <c r="U45" s="32"/>
      <c r="V45" s="22">
        <v>0</v>
      </c>
      <c r="W45" s="32">
        <v>0.15</v>
      </c>
      <c r="X45" s="32"/>
      <c r="Y45" s="32">
        <v>0.15</v>
      </c>
      <c r="Z45" s="32"/>
      <c r="AA45" s="22">
        <v>0</v>
      </c>
      <c r="AB45" s="22">
        <v>0</v>
      </c>
      <c r="AC45" s="32">
        <v>0</v>
      </c>
      <c r="AD45" s="32"/>
      <c r="AE45" s="22">
        <v>0</v>
      </c>
      <c r="AF45" s="24" t="s">
        <v>26</v>
      </c>
      <c r="AG45" s="31"/>
      <c r="AH45" s="31"/>
      <c r="AI45" s="31"/>
      <c r="AJ45" s="24"/>
      <c r="AK45" s="22"/>
      <c r="AL45" s="22"/>
      <c r="AM45" s="32"/>
      <c r="AN45" s="32"/>
    </row>
    <row r="46" spans="1:40" ht="60" customHeight="1" x14ac:dyDescent="0.2">
      <c r="A46" s="33" t="s">
        <v>35</v>
      </c>
      <c r="B46" s="33"/>
      <c r="C46" s="11" t="s">
        <v>35</v>
      </c>
      <c r="D46" s="31" t="s">
        <v>56</v>
      </c>
      <c r="E46" s="31"/>
      <c r="F46" s="41" t="s">
        <v>167</v>
      </c>
      <c r="G46" s="31"/>
      <c r="H46" s="13" t="s">
        <v>57</v>
      </c>
      <c r="I46" s="13" t="s">
        <v>82</v>
      </c>
      <c r="J46" s="13" t="s">
        <v>39</v>
      </c>
      <c r="K46" s="13" t="s">
        <v>40</v>
      </c>
      <c r="L46" s="32">
        <v>0</v>
      </c>
      <c r="M46" s="32"/>
      <c r="N46" s="14">
        <v>0</v>
      </c>
      <c r="O46" s="14">
        <v>0</v>
      </c>
      <c r="P46" s="32">
        <v>0</v>
      </c>
      <c r="Q46" s="32"/>
      <c r="R46" s="14">
        <v>2.7</v>
      </c>
      <c r="S46" s="14">
        <v>2.7</v>
      </c>
      <c r="T46" s="32">
        <v>0</v>
      </c>
      <c r="U46" s="32"/>
      <c r="V46" s="14">
        <v>0</v>
      </c>
      <c r="W46" s="32">
        <v>1.82</v>
      </c>
      <c r="X46" s="32"/>
      <c r="Y46" s="32">
        <v>1.82</v>
      </c>
      <c r="Z46" s="32"/>
      <c r="AA46" s="14">
        <v>0</v>
      </c>
      <c r="AB46" s="14">
        <v>0</v>
      </c>
      <c r="AC46" s="32">
        <v>2.7</v>
      </c>
      <c r="AD46" s="32"/>
      <c r="AE46" s="14">
        <v>2.7</v>
      </c>
      <c r="AF46" s="13" t="s">
        <v>26</v>
      </c>
      <c r="AG46" s="31" t="s">
        <v>83</v>
      </c>
      <c r="AH46" s="31"/>
      <c r="AI46" s="31"/>
      <c r="AJ46" s="13" t="s">
        <v>27</v>
      </c>
      <c r="AK46" s="14">
        <v>19</v>
      </c>
      <c r="AL46" s="14">
        <v>19</v>
      </c>
      <c r="AM46" s="32">
        <v>19</v>
      </c>
      <c r="AN46" s="32"/>
    </row>
    <row r="47" spans="1:40" ht="57.75" customHeight="1" x14ac:dyDescent="0.2">
      <c r="A47" s="33" t="s">
        <v>35</v>
      </c>
      <c r="B47" s="33"/>
      <c r="C47" s="23" t="s">
        <v>35</v>
      </c>
      <c r="D47" s="31" t="s">
        <v>56</v>
      </c>
      <c r="E47" s="31"/>
      <c r="F47" s="41" t="s">
        <v>167</v>
      </c>
      <c r="G47" s="31"/>
      <c r="H47" s="24" t="s">
        <v>57</v>
      </c>
      <c r="I47" s="24" t="s">
        <v>82</v>
      </c>
      <c r="J47" s="24" t="s">
        <v>39</v>
      </c>
      <c r="K47" s="25" t="s">
        <v>170</v>
      </c>
      <c r="L47" s="32">
        <v>0</v>
      </c>
      <c r="M47" s="32"/>
      <c r="N47" s="22">
        <v>0</v>
      </c>
      <c r="O47" s="22">
        <v>0</v>
      </c>
      <c r="P47" s="32">
        <v>0</v>
      </c>
      <c r="Q47" s="32"/>
      <c r="R47" s="22">
        <v>0</v>
      </c>
      <c r="S47" s="22">
        <v>0</v>
      </c>
      <c r="T47" s="32">
        <v>0</v>
      </c>
      <c r="U47" s="32"/>
      <c r="V47" s="22">
        <v>0</v>
      </c>
      <c r="W47" s="32">
        <v>0.08</v>
      </c>
      <c r="X47" s="32"/>
      <c r="Y47" s="32">
        <v>0.08</v>
      </c>
      <c r="Z47" s="32"/>
      <c r="AA47" s="22">
        <v>0</v>
      </c>
      <c r="AB47" s="22">
        <v>0</v>
      </c>
      <c r="AC47" s="32">
        <v>0</v>
      </c>
      <c r="AD47" s="32"/>
      <c r="AE47" s="22">
        <v>0</v>
      </c>
      <c r="AF47" s="24" t="s">
        <v>26</v>
      </c>
      <c r="AG47" s="31"/>
      <c r="AH47" s="31"/>
      <c r="AI47" s="31"/>
      <c r="AJ47" s="24"/>
      <c r="AK47" s="22"/>
      <c r="AL47" s="22"/>
      <c r="AM47" s="32"/>
      <c r="AN47" s="32"/>
    </row>
    <row r="48" spans="1:40" x14ac:dyDescent="0.2">
      <c r="A48" s="38"/>
      <c r="B48" s="38"/>
      <c r="C48" s="12"/>
      <c r="D48" s="39" t="s">
        <v>56</v>
      </c>
      <c r="E48" s="39"/>
      <c r="F48" s="39" t="s">
        <v>28</v>
      </c>
      <c r="G48" s="39"/>
      <c r="H48" s="15"/>
      <c r="I48" s="15"/>
      <c r="J48" s="15"/>
      <c r="K48" s="15"/>
      <c r="L48" s="40">
        <v>0</v>
      </c>
      <c r="M48" s="40"/>
      <c r="N48" s="16">
        <v>0</v>
      </c>
      <c r="O48" s="16">
        <v>0</v>
      </c>
      <c r="P48" s="40">
        <v>0</v>
      </c>
      <c r="Q48" s="40"/>
      <c r="R48" s="16">
        <v>48.55</v>
      </c>
      <c r="S48" s="16">
        <v>31.24</v>
      </c>
      <c r="T48" s="40">
        <v>4.57</v>
      </c>
      <c r="U48" s="40"/>
      <c r="V48" s="16">
        <v>12.74</v>
      </c>
      <c r="W48" s="40">
        <v>37.67</v>
      </c>
      <c r="X48" s="40"/>
      <c r="Y48" s="40">
        <v>28.1</v>
      </c>
      <c r="Z48" s="40"/>
      <c r="AA48" s="16">
        <v>9.58</v>
      </c>
      <c r="AB48" s="16">
        <v>0</v>
      </c>
      <c r="AC48" s="40">
        <v>35.81</v>
      </c>
      <c r="AD48" s="40"/>
      <c r="AE48" s="16">
        <v>35.81</v>
      </c>
      <c r="AF48" s="15"/>
      <c r="AG48" s="34"/>
      <c r="AH48" s="34"/>
      <c r="AI48" s="34"/>
      <c r="AJ48" s="15"/>
      <c r="AK48" s="15"/>
      <c r="AL48" s="15"/>
      <c r="AM48" s="34"/>
      <c r="AN48" s="34"/>
    </row>
    <row r="49" spans="1:40" ht="48.75" customHeight="1" x14ac:dyDescent="0.2">
      <c r="A49" s="33" t="s">
        <v>35</v>
      </c>
      <c r="B49" s="33"/>
      <c r="C49" s="11" t="s">
        <v>35</v>
      </c>
      <c r="D49" s="31" t="s">
        <v>84</v>
      </c>
      <c r="E49" s="31"/>
      <c r="F49" s="31" t="s">
        <v>85</v>
      </c>
      <c r="G49" s="31"/>
      <c r="H49" s="13" t="s">
        <v>86</v>
      </c>
      <c r="I49" s="13" t="s">
        <v>39</v>
      </c>
      <c r="J49" s="13" t="s">
        <v>39</v>
      </c>
      <c r="K49" s="13" t="s">
        <v>40</v>
      </c>
      <c r="L49" s="32">
        <v>0</v>
      </c>
      <c r="M49" s="32"/>
      <c r="N49" s="14">
        <v>0</v>
      </c>
      <c r="O49" s="14">
        <v>0</v>
      </c>
      <c r="P49" s="32">
        <v>0</v>
      </c>
      <c r="Q49" s="32"/>
      <c r="R49" s="14">
        <v>123.03</v>
      </c>
      <c r="S49" s="14">
        <v>29.54</v>
      </c>
      <c r="T49" s="32">
        <v>93.49</v>
      </c>
      <c r="U49" s="32"/>
      <c r="V49" s="14">
        <v>0</v>
      </c>
      <c r="W49" s="32">
        <v>125.71</v>
      </c>
      <c r="X49" s="32"/>
      <c r="Y49" s="32">
        <v>0.57999999999999996</v>
      </c>
      <c r="Z49" s="32"/>
      <c r="AA49" s="14">
        <v>125.13</v>
      </c>
      <c r="AB49" s="14">
        <v>0</v>
      </c>
      <c r="AC49" s="32">
        <v>123.03</v>
      </c>
      <c r="AD49" s="32"/>
      <c r="AE49" s="14">
        <v>123.03</v>
      </c>
      <c r="AF49" s="13" t="s">
        <v>29</v>
      </c>
      <c r="AG49" s="31" t="s">
        <v>87</v>
      </c>
      <c r="AH49" s="31"/>
      <c r="AI49" s="31"/>
      <c r="AJ49" s="13" t="s">
        <v>27</v>
      </c>
      <c r="AK49" s="14">
        <v>1</v>
      </c>
      <c r="AL49" s="14">
        <v>1</v>
      </c>
      <c r="AM49" s="32">
        <v>1</v>
      </c>
      <c r="AN49" s="32"/>
    </row>
    <row r="50" spans="1:40" ht="45.75" customHeight="1" x14ac:dyDescent="0.2">
      <c r="A50" s="33" t="s">
        <v>35</v>
      </c>
      <c r="B50" s="33"/>
      <c r="C50" s="11" t="s">
        <v>35</v>
      </c>
      <c r="D50" s="31" t="s">
        <v>84</v>
      </c>
      <c r="E50" s="31"/>
      <c r="F50" s="31" t="s">
        <v>85</v>
      </c>
      <c r="G50" s="31"/>
      <c r="H50" s="13" t="s">
        <v>86</v>
      </c>
      <c r="I50" s="13" t="s">
        <v>59</v>
      </c>
      <c r="J50" s="13" t="s">
        <v>39</v>
      </c>
      <c r="K50" s="13" t="s">
        <v>40</v>
      </c>
      <c r="L50" s="32">
        <v>0</v>
      </c>
      <c r="M50" s="32"/>
      <c r="N50" s="14">
        <v>0</v>
      </c>
      <c r="O50" s="14">
        <v>0</v>
      </c>
      <c r="P50" s="32">
        <v>0</v>
      </c>
      <c r="Q50" s="32"/>
      <c r="R50" s="14">
        <v>2.74</v>
      </c>
      <c r="S50" s="14">
        <v>2.74</v>
      </c>
      <c r="T50" s="32">
        <v>0</v>
      </c>
      <c r="U50" s="32"/>
      <c r="V50" s="14">
        <v>0</v>
      </c>
      <c r="W50" s="32">
        <v>2.0499999999999998</v>
      </c>
      <c r="X50" s="32"/>
      <c r="Y50" s="32">
        <v>2.0499999999999998</v>
      </c>
      <c r="Z50" s="32"/>
      <c r="AA50" s="14">
        <v>0</v>
      </c>
      <c r="AB50" s="14">
        <v>0</v>
      </c>
      <c r="AC50" s="32">
        <v>2.74</v>
      </c>
      <c r="AD50" s="32"/>
      <c r="AE50" s="14">
        <v>2.74</v>
      </c>
      <c r="AF50" s="13" t="s">
        <v>29</v>
      </c>
      <c r="AG50" s="31" t="s">
        <v>88</v>
      </c>
      <c r="AH50" s="31"/>
      <c r="AI50" s="31"/>
      <c r="AJ50" s="13" t="s">
        <v>27</v>
      </c>
      <c r="AK50" s="14">
        <v>1</v>
      </c>
      <c r="AL50" s="14">
        <v>1</v>
      </c>
      <c r="AM50" s="32">
        <v>1</v>
      </c>
      <c r="AN50" s="32"/>
    </row>
    <row r="51" spans="1:40" ht="36" customHeight="1" x14ac:dyDescent="0.2">
      <c r="A51" s="33" t="s">
        <v>35</v>
      </c>
      <c r="B51" s="33"/>
      <c r="C51" s="23" t="s">
        <v>35</v>
      </c>
      <c r="D51" s="31" t="s">
        <v>84</v>
      </c>
      <c r="E51" s="31"/>
      <c r="F51" s="31" t="s">
        <v>85</v>
      </c>
      <c r="G51" s="31"/>
      <c r="H51" s="24" t="s">
        <v>86</v>
      </c>
      <c r="I51" s="24" t="s">
        <v>59</v>
      </c>
      <c r="J51" s="24" t="s">
        <v>39</v>
      </c>
      <c r="K51" s="25" t="s">
        <v>170</v>
      </c>
      <c r="L51" s="32">
        <v>0</v>
      </c>
      <c r="M51" s="32"/>
      <c r="N51" s="22">
        <v>0</v>
      </c>
      <c r="O51" s="22">
        <v>0</v>
      </c>
      <c r="P51" s="32">
        <v>0</v>
      </c>
      <c r="Q51" s="32"/>
      <c r="R51" s="22">
        <v>0</v>
      </c>
      <c r="S51" s="22">
        <v>0</v>
      </c>
      <c r="T51" s="32">
        <v>0</v>
      </c>
      <c r="U51" s="32"/>
      <c r="V51" s="22">
        <v>0</v>
      </c>
      <c r="W51" s="32">
        <v>0.01</v>
      </c>
      <c r="X51" s="32"/>
      <c r="Y51" s="32">
        <v>0.01</v>
      </c>
      <c r="Z51" s="32"/>
      <c r="AA51" s="22">
        <v>0</v>
      </c>
      <c r="AB51" s="22">
        <v>0</v>
      </c>
      <c r="AC51" s="32">
        <v>0</v>
      </c>
      <c r="AD51" s="32"/>
      <c r="AE51" s="22">
        <v>0</v>
      </c>
      <c r="AF51" s="24" t="s">
        <v>29</v>
      </c>
      <c r="AG51" s="31"/>
      <c r="AH51" s="31"/>
      <c r="AI51" s="31"/>
      <c r="AJ51" s="24"/>
      <c r="AK51" s="22"/>
      <c r="AL51" s="22"/>
      <c r="AM51" s="32"/>
      <c r="AN51" s="32"/>
    </row>
    <row r="52" spans="1:40" ht="51" customHeight="1" x14ac:dyDescent="0.2">
      <c r="A52" s="33" t="s">
        <v>35</v>
      </c>
      <c r="B52" s="33"/>
      <c r="C52" s="11" t="s">
        <v>35</v>
      </c>
      <c r="D52" s="31" t="s">
        <v>84</v>
      </c>
      <c r="E52" s="31"/>
      <c r="F52" s="31" t="s">
        <v>85</v>
      </c>
      <c r="G52" s="31"/>
      <c r="H52" s="13" t="s">
        <v>86</v>
      </c>
      <c r="I52" s="13" t="s">
        <v>61</v>
      </c>
      <c r="J52" s="13" t="s">
        <v>39</v>
      </c>
      <c r="K52" s="13" t="s">
        <v>40</v>
      </c>
      <c r="L52" s="32">
        <v>0</v>
      </c>
      <c r="M52" s="32"/>
      <c r="N52" s="14">
        <v>0</v>
      </c>
      <c r="O52" s="14">
        <v>0</v>
      </c>
      <c r="P52" s="32">
        <v>0</v>
      </c>
      <c r="Q52" s="32"/>
      <c r="R52" s="14">
        <v>2.41</v>
      </c>
      <c r="S52" s="14">
        <v>2.41</v>
      </c>
      <c r="T52" s="32">
        <v>0</v>
      </c>
      <c r="U52" s="32"/>
      <c r="V52" s="14">
        <v>0</v>
      </c>
      <c r="W52" s="32">
        <v>1.08</v>
      </c>
      <c r="X52" s="32"/>
      <c r="Y52" s="32">
        <v>1.08</v>
      </c>
      <c r="Z52" s="32"/>
      <c r="AA52" s="14">
        <v>0</v>
      </c>
      <c r="AB52" s="14">
        <v>0</v>
      </c>
      <c r="AC52" s="32">
        <v>2.41</v>
      </c>
      <c r="AD52" s="32"/>
      <c r="AE52" s="14">
        <v>2.41</v>
      </c>
      <c r="AF52" s="13" t="s">
        <v>29</v>
      </c>
      <c r="AG52" s="31" t="s">
        <v>89</v>
      </c>
      <c r="AH52" s="31"/>
      <c r="AI52" s="31"/>
      <c r="AJ52" s="13" t="s">
        <v>27</v>
      </c>
      <c r="AK52" s="14">
        <v>1</v>
      </c>
      <c r="AL52" s="14">
        <v>1</v>
      </c>
      <c r="AM52" s="32">
        <v>1</v>
      </c>
      <c r="AN52" s="32"/>
    </row>
    <row r="53" spans="1:40" ht="57.75" customHeight="1" x14ac:dyDescent="0.2">
      <c r="A53" s="33" t="s">
        <v>35</v>
      </c>
      <c r="B53" s="33"/>
      <c r="C53" s="23" t="s">
        <v>35</v>
      </c>
      <c r="D53" s="31" t="s">
        <v>84</v>
      </c>
      <c r="E53" s="31"/>
      <c r="F53" s="31" t="s">
        <v>85</v>
      </c>
      <c r="G53" s="31"/>
      <c r="H53" s="24" t="s">
        <v>86</v>
      </c>
      <c r="I53" s="24" t="s">
        <v>61</v>
      </c>
      <c r="J53" s="24" t="s">
        <v>39</v>
      </c>
      <c r="K53" s="25" t="s">
        <v>170</v>
      </c>
      <c r="L53" s="32">
        <v>0</v>
      </c>
      <c r="M53" s="32"/>
      <c r="N53" s="22">
        <v>0</v>
      </c>
      <c r="O53" s="22">
        <v>0</v>
      </c>
      <c r="P53" s="32">
        <v>0</v>
      </c>
      <c r="Q53" s="32"/>
      <c r="R53" s="22">
        <v>0</v>
      </c>
      <c r="S53" s="22">
        <v>0</v>
      </c>
      <c r="T53" s="32">
        <v>0</v>
      </c>
      <c r="U53" s="32"/>
      <c r="V53" s="22">
        <v>0</v>
      </c>
      <c r="W53" s="32">
        <v>0.01</v>
      </c>
      <c r="X53" s="32"/>
      <c r="Y53" s="32">
        <v>0.01</v>
      </c>
      <c r="Z53" s="32"/>
      <c r="AA53" s="22">
        <v>0</v>
      </c>
      <c r="AB53" s="22">
        <v>0</v>
      </c>
      <c r="AC53" s="32">
        <v>0</v>
      </c>
      <c r="AD53" s="32"/>
      <c r="AE53" s="22">
        <v>0</v>
      </c>
      <c r="AF53" s="24" t="s">
        <v>29</v>
      </c>
      <c r="AG53" s="31"/>
      <c r="AH53" s="31"/>
      <c r="AI53" s="31"/>
      <c r="AJ53" s="24"/>
      <c r="AK53" s="22"/>
      <c r="AL53" s="22"/>
      <c r="AM53" s="32"/>
      <c r="AN53" s="32"/>
    </row>
    <row r="54" spans="1:40" ht="48" customHeight="1" x14ac:dyDescent="0.2">
      <c r="A54" s="33" t="s">
        <v>35</v>
      </c>
      <c r="B54" s="33"/>
      <c r="C54" s="11" t="s">
        <v>35</v>
      </c>
      <c r="D54" s="31" t="s">
        <v>84</v>
      </c>
      <c r="E54" s="31"/>
      <c r="F54" s="31" t="s">
        <v>85</v>
      </c>
      <c r="G54" s="31"/>
      <c r="H54" s="13" t="s">
        <v>86</v>
      </c>
      <c r="I54" s="13" t="s">
        <v>63</v>
      </c>
      <c r="J54" s="13" t="s">
        <v>39</v>
      </c>
      <c r="K54" s="13" t="s">
        <v>40</v>
      </c>
      <c r="L54" s="32">
        <v>0</v>
      </c>
      <c r="M54" s="32"/>
      <c r="N54" s="14">
        <v>0</v>
      </c>
      <c r="O54" s="14">
        <v>0</v>
      </c>
      <c r="P54" s="32">
        <v>0</v>
      </c>
      <c r="Q54" s="32"/>
      <c r="R54" s="14">
        <v>1.95</v>
      </c>
      <c r="S54" s="14">
        <v>1.95</v>
      </c>
      <c r="T54" s="32">
        <v>0</v>
      </c>
      <c r="U54" s="32"/>
      <c r="V54" s="14">
        <v>0</v>
      </c>
      <c r="W54" s="32">
        <v>2.68</v>
      </c>
      <c r="X54" s="32"/>
      <c r="Y54" s="32">
        <v>2.68</v>
      </c>
      <c r="Z54" s="32"/>
      <c r="AA54" s="14">
        <v>0</v>
      </c>
      <c r="AB54" s="14">
        <v>0</v>
      </c>
      <c r="AC54" s="32">
        <v>1.95</v>
      </c>
      <c r="AD54" s="32"/>
      <c r="AE54" s="14">
        <v>1.95</v>
      </c>
      <c r="AF54" s="13" t="s">
        <v>29</v>
      </c>
      <c r="AG54" s="31" t="s">
        <v>90</v>
      </c>
      <c r="AH54" s="31"/>
      <c r="AI54" s="31"/>
      <c r="AJ54" s="13" t="s">
        <v>27</v>
      </c>
      <c r="AK54" s="14">
        <v>1</v>
      </c>
      <c r="AL54" s="14">
        <v>1</v>
      </c>
      <c r="AM54" s="32">
        <v>1</v>
      </c>
      <c r="AN54" s="32"/>
    </row>
    <row r="55" spans="1:40" ht="38.25" customHeight="1" x14ac:dyDescent="0.2">
      <c r="A55" s="33" t="s">
        <v>35</v>
      </c>
      <c r="B55" s="33"/>
      <c r="C55" s="23" t="s">
        <v>35</v>
      </c>
      <c r="D55" s="31" t="s">
        <v>84</v>
      </c>
      <c r="E55" s="31"/>
      <c r="F55" s="31" t="s">
        <v>85</v>
      </c>
      <c r="G55" s="31"/>
      <c r="H55" s="24" t="s">
        <v>86</v>
      </c>
      <c r="I55" s="24" t="s">
        <v>63</v>
      </c>
      <c r="J55" s="24" t="s">
        <v>39</v>
      </c>
      <c r="K55" s="25" t="s">
        <v>170</v>
      </c>
      <c r="L55" s="32">
        <v>0</v>
      </c>
      <c r="M55" s="32"/>
      <c r="N55" s="22">
        <v>0</v>
      </c>
      <c r="O55" s="22">
        <v>0</v>
      </c>
      <c r="P55" s="32">
        <v>0</v>
      </c>
      <c r="Q55" s="32"/>
      <c r="R55" s="22">
        <v>0</v>
      </c>
      <c r="S55" s="22">
        <v>0</v>
      </c>
      <c r="T55" s="32">
        <v>0</v>
      </c>
      <c r="U55" s="32"/>
      <c r="V55" s="22">
        <v>0</v>
      </c>
      <c r="W55" s="32">
        <v>0.01</v>
      </c>
      <c r="X55" s="32"/>
      <c r="Y55" s="32">
        <v>0.01</v>
      </c>
      <c r="Z55" s="32"/>
      <c r="AA55" s="22">
        <v>0</v>
      </c>
      <c r="AB55" s="22">
        <v>0</v>
      </c>
      <c r="AC55" s="32">
        <v>0</v>
      </c>
      <c r="AD55" s="32"/>
      <c r="AE55" s="22">
        <v>0</v>
      </c>
      <c r="AF55" s="24" t="s">
        <v>29</v>
      </c>
      <c r="AG55" s="31"/>
      <c r="AH55" s="31"/>
      <c r="AI55" s="31"/>
      <c r="AJ55" s="24"/>
      <c r="AK55" s="22"/>
      <c r="AL55" s="22"/>
      <c r="AM55" s="32"/>
      <c r="AN55" s="32"/>
    </row>
    <row r="56" spans="1:40" ht="49.5" customHeight="1" x14ac:dyDescent="0.2">
      <c r="A56" s="33" t="s">
        <v>35</v>
      </c>
      <c r="B56" s="33"/>
      <c r="C56" s="11" t="s">
        <v>35</v>
      </c>
      <c r="D56" s="31" t="s">
        <v>84</v>
      </c>
      <c r="E56" s="31"/>
      <c r="F56" s="31" t="s">
        <v>85</v>
      </c>
      <c r="G56" s="31"/>
      <c r="H56" s="13" t="s">
        <v>86</v>
      </c>
      <c r="I56" s="13" t="s">
        <v>65</v>
      </c>
      <c r="J56" s="13" t="s">
        <v>39</v>
      </c>
      <c r="K56" s="13" t="s">
        <v>40</v>
      </c>
      <c r="L56" s="32">
        <v>0</v>
      </c>
      <c r="M56" s="32"/>
      <c r="N56" s="14">
        <v>0</v>
      </c>
      <c r="O56" s="14">
        <v>0</v>
      </c>
      <c r="P56" s="32">
        <v>0</v>
      </c>
      <c r="Q56" s="32"/>
      <c r="R56" s="14">
        <v>2.85</v>
      </c>
      <c r="S56" s="14">
        <v>2.85</v>
      </c>
      <c r="T56" s="32">
        <v>0</v>
      </c>
      <c r="U56" s="32"/>
      <c r="V56" s="14">
        <v>0</v>
      </c>
      <c r="W56" s="32">
        <v>1.07</v>
      </c>
      <c r="X56" s="32"/>
      <c r="Y56" s="32">
        <v>1.07</v>
      </c>
      <c r="Z56" s="32"/>
      <c r="AA56" s="14">
        <v>0</v>
      </c>
      <c r="AB56" s="14">
        <v>0</v>
      </c>
      <c r="AC56" s="32">
        <v>2.85</v>
      </c>
      <c r="AD56" s="32"/>
      <c r="AE56" s="14">
        <v>2.85</v>
      </c>
      <c r="AF56" s="13" t="s">
        <v>29</v>
      </c>
      <c r="AG56" s="31" t="s">
        <v>91</v>
      </c>
      <c r="AH56" s="31"/>
      <c r="AI56" s="31"/>
      <c r="AJ56" s="13" t="s">
        <v>27</v>
      </c>
      <c r="AK56" s="14">
        <v>1</v>
      </c>
      <c r="AL56" s="14">
        <v>1</v>
      </c>
      <c r="AM56" s="32">
        <v>1</v>
      </c>
      <c r="AN56" s="32"/>
    </row>
    <row r="57" spans="1:40" ht="35.25" customHeight="1" x14ac:dyDescent="0.2">
      <c r="A57" s="33" t="s">
        <v>35</v>
      </c>
      <c r="B57" s="33"/>
      <c r="C57" s="23" t="s">
        <v>35</v>
      </c>
      <c r="D57" s="31" t="s">
        <v>84</v>
      </c>
      <c r="E57" s="31"/>
      <c r="F57" s="31" t="s">
        <v>85</v>
      </c>
      <c r="G57" s="31"/>
      <c r="H57" s="24" t="s">
        <v>86</v>
      </c>
      <c r="I57" s="24" t="s">
        <v>65</v>
      </c>
      <c r="J57" s="24" t="s">
        <v>39</v>
      </c>
      <c r="K57" s="25" t="s">
        <v>170</v>
      </c>
      <c r="L57" s="32">
        <v>0</v>
      </c>
      <c r="M57" s="32"/>
      <c r="N57" s="22">
        <v>0</v>
      </c>
      <c r="O57" s="22">
        <v>0</v>
      </c>
      <c r="P57" s="32">
        <v>0</v>
      </c>
      <c r="Q57" s="32"/>
      <c r="R57" s="22">
        <v>0</v>
      </c>
      <c r="S57" s="22">
        <v>0</v>
      </c>
      <c r="T57" s="32">
        <v>0</v>
      </c>
      <c r="U57" s="32"/>
      <c r="V57" s="22">
        <v>0</v>
      </c>
      <c r="W57" s="32">
        <v>0.02</v>
      </c>
      <c r="X57" s="32"/>
      <c r="Y57" s="32">
        <v>0.02</v>
      </c>
      <c r="Z57" s="32"/>
      <c r="AA57" s="22">
        <v>0</v>
      </c>
      <c r="AB57" s="22">
        <v>0</v>
      </c>
      <c r="AC57" s="32">
        <v>0</v>
      </c>
      <c r="AD57" s="32"/>
      <c r="AE57" s="22">
        <v>0</v>
      </c>
      <c r="AF57" s="24" t="s">
        <v>29</v>
      </c>
      <c r="AG57" s="31"/>
      <c r="AH57" s="31"/>
      <c r="AI57" s="31"/>
      <c r="AJ57" s="24"/>
      <c r="AK57" s="22"/>
      <c r="AL57" s="22"/>
      <c r="AM57" s="32"/>
      <c r="AN57" s="32"/>
    </row>
    <row r="58" spans="1:40" ht="50.25" customHeight="1" x14ac:dyDescent="0.2">
      <c r="A58" s="33" t="s">
        <v>35</v>
      </c>
      <c r="B58" s="33"/>
      <c r="C58" s="11" t="s">
        <v>35</v>
      </c>
      <c r="D58" s="31" t="s">
        <v>84</v>
      </c>
      <c r="E58" s="31"/>
      <c r="F58" s="31" t="s">
        <v>85</v>
      </c>
      <c r="G58" s="31"/>
      <c r="H58" s="13" t="s">
        <v>86</v>
      </c>
      <c r="I58" s="13" t="s">
        <v>67</v>
      </c>
      <c r="J58" s="13" t="s">
        <v>39</v>
      </c>
      <c r="K58" s="13" t="s">
        <v>40</v>
      </c>
      <c r="L58" s="32">
        <v>0</v>
      </c>
      <c r="M58" s="32"/>
      <c r="N58" s="14">
        <v>0</v>
      </c>
      <c r="O58" s="14">
        <v>0</v>
      </c>
      <c r="P58" s="32">
        <v>0</v>
      </c>
      <c r="Q58" s="32"/>
      <c r="R58" s="14">
        <v>2.8</v>
      </c>
      <c r="S58" s="14">
        <v>2.8</v>
      </c>
      <c r="T58" s="32">
        <v>0</v>
      </c>
      <c r="U58" s="32"/>
      <c r="V58" s="14">
        <v>0</v>
      </c>
      <c r="W58" s="32">
        <v>2.96</v>
      </c>
      <c r="X58" s="32"/>
      <c r="Y58" s="32">
        <v>2.96</v>
      </c>
      <c r="Z58" s="32"/>
      <c r="AA58" s="14">
        <v>0</v>
      </c>
      <c r="AB58" s="14">
        <v>0</v>
      </c>
      <c r="AC58" s="32">
        <v>2.8</v>
      </c>
      <c r="AD58" s="32"/>
      <c r="AE58" s="14">
        <v>2.8</v>
      </c>
      <c r="AF58" s="13" t="s">
        <v>29</v>
      </c>
      <c r="AG58" s="31" t="s">
        <v>92</v>
      </c>
      <c r="AH58" s="31"/>
      <c r="AI58" s="31"/>
      <c r="AJ58" s="13" t="s">
        <v>27</v>
      </c>
      <c r="AK58" s="14">
        <v>1.5</v>
      </c>
      <c r="AL58" s="14">
        <v>1.5</v>
      </c>
      <c r="AM58" s="32">
        <v>1.5</v>
      </c>
      <c r="AN58" s="32"/>
    </row>
    <row r="59" spans="1:40" ht="35.25" customHeight="1" x14ac:dyDescent="0.2">
      <c r="A59" s="33" t="s">
        <v>35</v>
      </c>
      <c r="B59" s="33"/>
      <c r="C59" s="23" t="s">
        <v>35</v>
      </c>
      <c r="D59" s="31" t="s">
        <v>84</v>
      </c>
      <c r="E59" s="31"/>
      <c r="F59" s="31" t="s">
        <v>85</v>
      </c>
      <c r="G59" s="31"/>
      <c r="H59" s="24" t="s">
        <v>86</v>
      </c>
      <c r="I59" s="24" t="s">
        <v>67</v>
      </c>
      <c r="J59" s="24" t="s">
        <v>39</v>
      </c>
      <c r="K59" s="25" t="s">
        <v>170</v>
      </c>
      <c r="L59" s="32">
        <v>0</v>
      </c>
      <c r="M59" s="32"/>
      <c r="N59" s="22">
        <v>0</v>
      </c>
      <c r="O59" s="22">
        <v>0</v>
      </c>
      <c r="P59" s="32">
        <v>0</v>
      </c>
      <c r="Q59" s="32"/>
      <c r="R59" s="22">
        <v>0</v>
      </c>
      <c r="S59" s="22">
        <v>0</v>
      </c>
      <c r="T59" s="32">
        <v>0</v>
      </c>
      <c r="U59" s="32"/>
      <c r="V59" s="22">
        <v>0</v>
      </c>
      <c r="W59" s="32">
        <v>0.01</v>
      </c>
      <c r="X59" s="32"/>
      <c r="Y59" s="32">
        <v>0.01</v>
      </c>
      <c r="Z59" s="32"/>
      <c r="AA59" s="22">
        <v>0</v>
      </c>
      <c r="AB59" s="22">
        <v>0</v>
      </c>
      <c r="AC59" s="32">
        <v>0</v>
      </c>
      <c r="AD59" s="32"/>
      <c r="AE59" s="22">
        <v>0</v>
      </c>
      <c r="AF59" s="24" t="s">
        <v>29</v>
      </c>
      <c r="AG59" s="31"/>
      <c r="AH59" s="31"/>
      <c r="AI59" s="31"/>
      <c r="AJ59" s="24"/>
      <c r="AK59" s="22"/>
      <c r="AL59" s="22"/>
      <c r="AM59" s="32"/>
      <c r="AN59" s="32"/>
    </row>
    <row r="60" spans="1:40" ht="45.75" customHeight="1" x14ac:dyDescent="0.2">
      <c r="A60" s="33" t="s">
        <v>35</v>
      </c>
      <c r="B60" s="33"/>
      <c r="C60" s="11" t="s">
        <v>35</v>
      </c>
      <c r="D60" s="31" t="s">
        <v>84</v>
      </c>
      <c r="E60" s="31"/>
      <c r="F60" s="31" t="s">
        <v>85</v>
      </c>
      <c r="G60" s="31"/>
      <c r="H60" s="13" t="s">
        <v>86</v>
      </c>
      <c r="I60" s="13" t="s">
        <v>69</v>
      </c>
      <c r="J60" s="13" t="s">
        <v>39</v>
      </c>
      <c r="K60" s="13" t="s">
        <v>40</v>
      </c>
      <c r="L60" s="32">
        <v>0</v>
      </c>
      <c r="M60" s="32"/>
      <c r="N60" s="14">
        <v>0</v>
      </c>
      <c r="O60" s="14">
        <v>0</v>
      </c>
      <c r="P60" s="32">
        <v>0</v>
      </c>
      <c r="Q60" s="32"/>
      <c r="R60" s="14">
        <v>2.29</v>
      </c>
      <c r="S60" s="14">
        <v>2.29</v>
      </c>
      <c r="T60" s="32">
        <v>0</v>
      </c>
      <c r="U60" s="32"/>
      <c r="V60" s="14">
        <v>0</v>
      </c>
      <c r="W60" s="32">
        <v>1.97</v>
      </c>
      <c r="X60" s="32"/>
      <c r="Y60" s="32">
        <v>1.97</v>
      </c>
      <c r="Z60" s="32"/>
      <c r="AA60" s="14">
        <v>0</v>
      </c>
      <c r="AB60" s="14">
        <v>0</v>
      </c>
      <c r="AC60" s="32">
        <v>2.29</v>
      </c>
      <c r="AD60" s="32"/>
      <c r="AE60" s="14">
        <v>2.29</v>
      </c>
      <c r="AF60" s="13" t="s">
        <v>29</v>
      </c>
      <c r="AG60" s="31" t="s">
        <v>93</v>
      </c>
      <c r="AH60" s="31"/>
      <c r="AI60" s="31"/>
      <c r="AJ60" s="13" t="s">
        <v>27</v>
      </c>
      <c r="AK60" s="14">
        <v>1</v>
      </c>
      <c r="AL60" s="14">
        <v>1</v>
      </c>
      <c r="AM60" s="32">
        <v>1</v>
      </c>
      <c r="AN60" s="32"/>
    </row>
    <row r="61" spans="1:40" ht="38.25" customHeight="1" x14ac:dyDescent="0.2">
      <c r="A61" s="33" t="s">
        <v>35</v>
      </c>
      <c r="B61" s="33"/>
      <c r="C61" s="23" t="s">
        <v>35</v>
      </c>
      <c r="D61" s="31" t="s">
        <v>84</v>
      </c>
      <c r="E61" s="31"/>
      <c r="F61" s="31" t="s">
        <v>85</v>
      </c>
      <c r="G61" s="31"/>
      <c r="H61" s="24" t="s">
        <v>86</v>
      </c>
      <c r="I61" s="24" t="s">
        <v>69</v>
      </c>
      <c r="J61" s="24" t="s">
        <v>39</v>
      </c>
      <c r="K61" s="25" t="s">
        <v>170</v>
      </c>
      <c r="L61" s="32">
        <v>0</v>
      </c>
      <c r="M61" s="32"/>
      <c r="N61" s="22">
        <v>0</v>
      </c>
      <c r="O61" s="22">
        <v>0</v>
      </c>
      <c r="P61" s="32">
        <v>0</v>
      </c>
      <c r="Q61" s="32"/>
      <c r="R61" s="22">
        <v>0</v>
      </c>
      <c r="S61" s="22">
        <v>0</v>
      </c>
      <c r="T61" s="32">
        <v>0</v>
      </c>
      <c r="U61" s="32"/>
      <c r="V61" s="22">
        <v>0</v>
      </c>
      <c r="W61" s="32">
        <v>0.01</v>
      </c>
      <c r="X61" s="32"/>
      <c r="Y61" s="32">
        <v>0.01</v>
      </c>
      <c r="Z61" s="32"/>
      <c r="AA61" s="22">
        <v>0</v>
      </c>
      <c r="AB61" s="22">
        <v>0</v>
      </c>
      <c r="AC61" s="32">
        <v>0</v>
      </c>
      <c r="AD61" s="32"/>
      <c r="AE61" s="22">
        <v>0</v>
      </c>
      <c r="AF61" s="24" t="s">
        <v>29</v>
      </c>
      <c r="AG61" s="31"/>
      <c r="AH61" s="31"/>
      <c r="AI61" s="31"/>
      <c r="AJ61" s="24"/>
      <c r="AK61" s="22"/>
      <c r="AL61" s="22"/>
      <c r="AM61" s="32"/>
      <c r="AN61" s="32"/>
    </row>
    <row r="62" spans="1:40" ht="48.75" customHeight="1" x14ac:dyDescent="0.2">
      <c r="A62" s="33" t="s">
        <v>35</v>
      </c>
      <c r="B62" s="33"/>
      <c r="C62" s="11" t="s">
        <v>35</v>
      </c>
      <c r="D62" s="31" t="s">
        <v>84</v>
      </c>
      <c r="E62" s="31"/>
      <c r="F62" s="31" t="s">
        <v>85</v>
      </c>
      <c r="G62" s="31"/>
      <c r="H62" s="13" t="s">
        <v>86</v>
      </c>
      <c r="I62" s="13" t="s">
        <v>71</v>
      </c>
      <c r="J62" s="13" t="s">
        <v>39</v>
      </c>
      <c r="K62" s="13" t="s">
        <v>72</v>
      </c>
      <c r="L62" s="32">
        <v>0</v>
      </c>
      <c r="M62" s="32"/>
      <c r="N62" s="14">
        <v>0</v>
      </c>
      <c r="O62" s="14">
        <v>0</v>
      </c>
      <c r="P62" s="32">
        <v>0</v>
      </c>
      <c r="Q62" s="32"/>
      <c r="R62" s="14">
        <v>1.07</v>
      </c>
      <c r="S62" s="14">
        <v>1.07</v>
      </c>
      <c r="T62" s="32">
        <v>0</v>
      </c>
      <c r="U62" s="32"/>
      <c r="V62" s="14">
        <v>0</v>
      </c>
      <c r="W62" s="32">
        <v>0</v>
      </c>
      <c r="X62" s="32"/>
      <c r="Y62" s="32">
        <v>0</v>
      </c>
      <c r="Z62" s="32"/>
      <c r="AA62" s="14">
        <v>0</v>
      </c>
      <c r="AB62" s="14">
        <v>0</v>
      </c>
      <c r="AC62" s="32">
        <v>1.07</v>
      </c>
      <c r="AD62" s="32"/>
      <c r="AE62" s="14">
        <v>1.07</v>
      </c>
      <c r="AF62" s="13" t="s">
        <v>29</v>
      </c>
      <c r="AG62" s="31" t="s">
        <v>94</v>
      </c>
      <c r="AH62" s="31"/>
      <c r="AI62" s="31"/>
      <c r="AJ62" s="13" t="s">
        <v>27</v>
      </c>
      <c r="AK62" s="14">
        <v>1</v>
      </c>
      <c r="AL62" s="14">
        <v>1</v>
      </c>
      <c r="AM62" s="32">
        <v>1</v>
      </c>
      <c r="AN62" s="32"/>
    </row>
    <row r="63" spans="1:40" ht="36" customHeight="1" x14ac:dyDescent="0.2">
      <c r="A63" s="33" t="s">
        <v>35</v>
      </c>
      <c r="B63" s="33"/>
      <c r="C63" s="23" t="s">
        <v>35</v>
      </c>
      <c r="D63" s="31" t="s">
        <v>84</v>
      </c>
      <c r="E63" s="31"/>
      <c r="F63" s="31" t="s">
        <v>85</v>
      </c>
      <c r="G63" s="31"/>
      <c r="H63" s="24" t="s">
        <v>86</v>
      </c>
      <c r="I63" s="24" t="s">
        <v>71</v>
      </c>
      <c r="J63" s="24" t="s">
        <v>39</v>
      </c>
      <c r="K63" s="25" t="s">
        <v>169</v>
      </c>
      <c r="L63" s="32">
        <v>0</v>
      </c>
      <c r="M63" s="32"/>
      <c r="N63" s="22">
        <v>0</v>
      </c>
      <c r="O63" s="22">
        <v>0</v>
      </c>
      <c r="P63" s="32">
        <v>0</v>
      </c>
      <c r="Q63" s="32"/>
      <c r="R63" s="22">
        <v>0</v>
      </c>
      <c r="S63" s="22">
        <v>0</v>
      </c>
      <c r="T63" s="32">
        <v>0</v>
      </c>
      <c r="U63" s="32"/>
      <c r="V63" s="22">
        <v>0</v>
      </c>
      <c r="W63" s="32">
        <v>1.88</v>
      </c>
      <c r="X63" s="32"/>
      <c r="Y63" s="32">
        <v>1.88</v>
      </c>
      <c r="Z63" s="32"/>
      <c r="AA63" s="22">
        <v>0</v>
      </c>
      <c r="AB63" s="22">
        <v>0</v>
      </c>
      <c r="AC63" s="32">
        <v>0</v>
      </c>
      <c r="AD63" s="32"/>
      <c r="AE63" s="22">
        <v>0</v>
      </c>
      <c r="AF63" s="24" t="s">
        <v>29</v>
      </c>
      <c r="AG63" s="31"/>
      <c r="AH63" s="31"/>
      <c r="AI63" s="31"/>
      <c r="AJ63" s="24"/>
      <c r="AK63" s="22"/>
      <c r="AL63" s="22"/>
      <c r="AM63" s="32"/>
      <c r="AN63" s="32"/>
    </row>
    <row r="64" spans="1:40" ht="35.25" customHeight="1" x14ac:dyDescent="0.2">
      <c r="A64" s="33" t="s">
        <v>35</v>
      </c>
      <c r="B64" s="33"/>
      <c r="C64" s="23" t="s">
        <v>35</v>
      </c>
      <c r="D64" s="31" t="s">
        <v>84</v>
      </c>
      <c r="E64" s="31"/>
      <c r="F64" s="31" t="s">
        <v>85</v>
      </c>
      <c r="G64" s="31"/>
      <c r="H64" s="24" t="s">
        <v>86</v>
      </c>
      <c r="I64" s="24" t="s">
        <v>71</v>
      </c>
      <c r="J64" s="24" t="s">
        <v>39</v>
      </c>
      <c r="K64" s="25" t="s">
        <v>170</v>
      </c>
      <c r="L64" s="32">
        <v>0</v>
      </c>
      <c r="M64" s="32"/>
      <c r="N64" s="22">
        <v>0</v>
      </c>
      <c r="O64" s="22">
        <v>0</v>
      </c>
      <c r="P64" s="32">
        <v>0</v>
      </c>
      <c r="Q64" s="32"/>
      <c r="R64" s="22">
        <v>0</v>
      </c>
      <c r="S64" s="22">
        <v>0</v>
      </c>
      <c r="T64" s="32">
        <v>0</v>
      </c>
      <c r="U64" s="32"/>
      <c r="V64" s="22">
        <v>0</v>
      </c>
      <c r="W64" s="32">
        <v>0.01</v>
      </c>
      <c r="X64" s="32"/>
      <c r="Y64" s="32">
        <v>0.01</v>
      </c>
      <c r="Z64" s="32"/>
      <c r="AA64" s="22">
        <v>0</v>
      </c>
      <c r="AB64" s="22">
        <v>0</v>
      </c>
      <c r="AC64" s="32">
        <v>0</v>
      </c>
      <c r="AD64" s="32"/>
      <c r="AE64" s="22">
        <v>0</v>
      </c>
      <c r="AF64" s="24" t="s">
        <v>29</v>
      </c>
      <c r="AG64" s="31"/>
      <c r="AH64" s="31"/>
      <c r="AI64" s="31"/>
      <c r="AJ64" s="24"/>
      <c r="AK64" s="22"/>
      <c r="AL64" s="22"/>
      <c r="AM64" s="32"/>
      <c r="AN64" s="32"/>
    </row>
    <row r="65" spans="1:40" ht="47.25" customHeight="1" x14ac:dyDescent="0.2">
      <c r="A65" s="33" t="s">
        <v>35</v>
      </c>
      <c r="B65" s="33"/>
      <c r="C65" s="11" t="s">
        <v>35</v>
      </c>
      <c r="D65" s="31" t="s">
        <v>84</v>
      </c>
      <c r="E65" s="31"/>
      <c r="F65" s="31" t="s">
        <v>85</v>
      </c>
      <c r="G65" s="31"/>
      <c r="H65" s="13" t="s">
        <v>86</v>
      </c>
      <c r="I65" s="13" t="s">
        <v>74</v>
      </c>
      <c r="J65" s="13" t="s">
        <v>39</v>
      </c>
      <c r="K65" s="13" t="s">
        <v>40</v>
      </c>
      <c r="L65" s="32">
        <v>0</v>
      </c>
      <c r="M65" s="32"/>
      <c r="N65" s="14">
        <v>0</v>
      </c>
      <c r="O65" s="14">
        <v>0</v>
      </c>
      <c r="P65" s="32">
        <v>0</v>
      </c>
      <c r="Q65" s="32"/>
      <c r="R65" s="14">
        <v>2.5499999999999998</v>
      </c>
      <c r="S65" s="14">
        <v>2.5499999999999998</v>
      </c>
      <c r="T65" s="32">
        <v>0</v>
      </c>
      <c r="U65" s="32"/>
      <c r="V65" s="14">
        <v>0</v>
      </c>
      <c r="W65" s="32">
        <v>2.6</v>
      </c>
      <c r="X65" s="32"/>
      <c r="Y65" s="32">
        <v>2.6</v>
      </c>
      <c r="Z65" s="32"/>
      <c r="AA65" s="14">
        <v>0</v>
      </c>
      <c r="AB65" s="14">
        <v>0</v>
      </c>
      <c r="AC65" s="32">
        <v>2.5499999999999998</v>
      </c>
      <c r="AD65" s="32"/>
      <c r="AE65" s="14">
        <v>2.5499999999999998</v>
      </c>
      <c r="AF65" s="13" t="s">
        <v>29</v>
      </c>
      <c r="AG65" s="31" t="s">
        <v>95</v>
      </c>
      <c r="AH65" s="31"/>
      <c r="AI65" s="31"/>
      <c r="AJ65" s="13" t="s">
        <v>27</v>
      </c>
      <c r="AK65" s="14">
        <v>1</v>
      </c>
      <c r="AL65" s="14">
        <v>1</v>
      </c>
      <c r="AM65" s="32">
        <v>1</v>
      </c>
      <c r="AN65" s="32"/>
    </row>
    <row r="66" spans="1:40" ht="33" customHeight="1" x14ac:dyDescent="0.2">
      <c r="A66" s="33" t="s">
        <v>35</v>
      </c>
      <c r="B66" s="33"/>
      <c r="C66" s="23" t="s">
        <v>35</v>
      </c>
      <c r="D66" s="31" t="s">
        <v>84</v>
      </c>
      <c r="E66" s="31"/>
      <c r="F66" s="31" t="s">
        <v>85</v>
      </c>
      <c r="G66" s="31"/>
      <c r="H66" s="24" t="s">
        <v>86</v>
      </c>
      <c r="I66" s="24" t="s">
        <v>74</v>
      </c>
      <c r="J66" s="24" t="s">
        <v>39</v>
      </c>
      <c r="K66" s="25" t="s">
        <v>170</v>
      </c>
      <c r="L66" s="32">
        <v>0</v>
      </c>
      <c r="M66" s="32"/>
      <c r="N66" s="22">
        <v>0</v>
      </c>
      <c r="O66" s="22">
        <v>0</v>
      </c>
      <c r="P66" s="32">
        <v>0</v>
      </c>
      <c r="Q66" s="32"/>
      <c r="R66" s="22">
        <v>0</v>
      </c>
      <c r="S66" s="22">
        <v>0</v>
      </c>
      <c r="T66" s="32">
        <v>0</v>
      </c>
      <c r="U66" s="32"/>
      <c r="V66" s="22">
        <v>0</v>
      </c>
      <c r="W66" s="32">
        <v>0.01</v>
      </c>
      <c r="X66" s="32"/>
      <c r="Y66" s="32">
        <v>0.01</v>
      </c>
      <c r="Z66" s="32"/>
      <c r="AA66" s="22">
        <v>0</v>
      </c>
      <c r="AB66" s="22">
        <v>0</v>
      </c>
      <c r="AC66" s="32">
        <v>0</v>
      </c>
      <c r="AD66" s="32"/>
      <c r="AE66" s="22">
        <v>0</v>
      </c>
      <c r="AF66" s="24" t="s">
        <v>29</v>
      </c>
      <c r="AG66" s="31"/>
      <c r="AH66" s="31"/>
      <c r="AI66" s="31"/>
      <c r="AJ66" s="24"/>
      <c r="AK66" s="22"/>
      <c r="AL66" s="22"/>
      <c r="AM66" s="32"/>
      <c r="AN66" s="32"/>
    </row>
    <row r="67" spans="1:40" ht="60.75" customHeight="1" x14ac:dyDescent="0.2">
      <c r="A67" s="33" t="s">
        <v>35</v>
      </c>
      <c r="B67" s="33"/>
      <c r="C67" s="11" t="s">
        <v>35</v>
      </c>
      <c r="D67" s="31" t="s">
        <v>84</v>
      </c>
      <c r="E67" s="31"/>
      <c r="F67" s="31" t="s">
        <v>85</v>
      </c>
      <c r="G67" s="31"/>
      <c r="H67" s="13" t="s">
        <v>86</v>
      </c>
      <c r="I67" s="13" t="s">
        <v>76</v>
      </c>
      <c r="J67" s="13" t="s">
        <v>39</v>
      </c>
      <c r="K67" s="13" t="s">
        <v>40</v>
      </c>
      <c r="L67" s="32">
        <v>0</v>
      </c>
      <c r="M67" s="32"/>
      <c r="N67" s="14">
        <v>0</v>
      </c>
      <c r="O67" s="14">
        <v>0</v>
      </c>
      <c r="P67" s="32">
        <v>0</v>
      </c>
      <c r="Q67" s="32"/>
      <c r="R67" s="14">
        <v>1.7</v>
      </c>
      <c r="S67" s="14">
        <v>1.7</v>
      </c>
      <c r="T67" s="32">
        <v>0</v>
      </c>
      <c r="U67" s="32"/>
      <c r="V67" s="14">
        <v>0</v>
      </c>
      <c r="W67" s="32">
        <v>1.91</v>
      </c>
      <c r="X67" s="32"/>
      <c r="Y67" s="32">
        <v>1.91</v>
      </c>
      <c r="Z67" s="32"/>
      <c r="AA67" s="14">
        <v>0</v>
      </c>
      <c r="AB67" s="14">
        <v>0</v>
      </c>
      <c r="AC67" s="32">
        <v>1.7</v>
      </c>
      <c r="AD67" s="32"/>
      <c r="AE67" s="14">
        <v>1.7</v>
      </c>
      <c r="AF67" s="13" t="s">
        <v>29</v>
      </c>
      <c r="AG67" s="31" t="s">
        <v>96</v>
      </c>
      <c r="AH67" s="31"/>
      <c r="AI67" s="31"/>
      <c r="AJ67" s="13" t="s">
        <v>27</v>
      </c>
      <c r="AK67" s="14">
        <v>84</v>
      </c>
      <c r="AL67" s="14">
        <v>84</v>
      </c>
      <c r="AM67" s="32">
        <v>84</v>
      </c>
      <c r="AN67" s="32"/>
    </row>
    <row r="68" spans="1:40" ht="39.75" customHeight="1" x14ac:dyDescent="0.2">
      <c r="A68" s="33" t="s">
        <v>35</v>
      </c>
      <c r="B68" s="33"/>
      <c r="C68" s="23" t="s">
        <v>35</v>
      </c>
      <c r="D68" s="31" t="s">
        <v>84</v>
      </c>
      <c r="E68" s="31"/>
      <c r="F68" s="31" t="s">
        <v>85</v>
      </c>
      <c r="G68" s="31"/>
      <c r="H68" s="24" t="s">
        <v>86</v>
      </c>
      <c r="I68" s="24" t="s">
        <v>76</v>
      </c>
      <c r="J68" s="24" t="s">
        <v>39</v>
      </c>
      <c r="K68" s="25" t="s">
        <v>170</v>
      </c>
      <c r="L68" s="32">
        <v>0</v>
      </c>
      <c r="M68" s="32"/>
      <c r="N68" s="22">
        <v>0</v>
      </c>
      <c r="O68" s="22">
        <v>0</v>
      </c>
      <c r="P68" s="32">
        <v>0</v>
      </c>
      <c r="Q68" s="32"/>
      <c r="R68" s="22">
        <v>0</v>
      </c>
      <c r="S68" s="22">
        <v>0</v>
      </c>
      <c r="T68" s="32">
        <v>0</v>
      </c>
      <c r="U68" s="32"/>
      <c r="V68" s="22">
        <v>0</v>
      </c>
      <c r="W68" s="32">
        <v>0.01</v>
      </c>
      <c r="X68" s="32"/>
      <c r="Y68" s="32">
        <v>0.01</v>
      </c>
      <c r="Z68" s="32"/>
      <c r="AA68" s="22">
        <v>0</v>
      </c>
      <c r="AB68" s="22">
        <v>0</v>
      </c>
      <c r="AC68" s="32">
        <v>0</v>
      </c>
      <c r="AD68" s="32"/>
      <c r="AE68" s="22">
        <v>0</v>
      </c>
      <c r="AF68" s="24" t="s">
        <v>29</v>
      </c>
      <c r="AG68" s="31"/>
      <c r="AH68" s="31"/>
      <c r="AI68" s="31"/>
      <c r="AJ68" s="24"/>
      <c r="AK68" s="22"/>
      <c r="AL68" s="22"/>
      <c r="AM68" s="32"/>
      <c r="AN68" s="32"/>
    </row>
    <row r="69" spans="1:40" ht="60.75" customHeight="1" x14ac:dyDescent="0.2">
      <c r="A69" s="33" t="s">
        <v>35</v>
      </c>
      <c r="B69" s="33"/>
      <c r="C69" s="11" t="s">
        <v>35</v>
      </c>
      <c r="D69" s="31" t="s">
        <v>84</v>
      </c>
      <c r="E69" s="31"/>
      <c r="F69" s="31" t="s">
        <v>85</v>
      </c>
      <c r="G69" s="31"/>
      <c r="H69" s="13" t="s">
        <v>86</v>
      </c>
      <c r="I69" s="13" t="s">
        <v>78</v>
      </c>
      <c r="J69" s="13" t="s">
        <v>39</v>
      </c>
      <c r="K69" s="13" t="s">
        <v>40</v>
      </c>
      <c r="L69" s="32">
        <v>0</v>
      </c>
      <c r="M69" s="32"/>
      <c r="N69" s="14">
        <v>0</v>
      </c>
      <c r="O69" s="14">
        <v>0</v>
      </c>
      <c r="P69" s="32">
        <v>0</v>
      </c>
      <c r="Q69" s="32"/>
      <c r="R69" s="14">
        <v>2.0299999999999998</v>
      </c>
      <c r="S69" s="14">
        <v>2.0299999999999998</v>
      </c>
      <c r="T69" s="32">
        <v>0</v>
      </c>
      <c r="U69" s="32"/>
      <c r="V69" s="14">
        <v>0</v>
      </c>
      <c r="W69" s="32">
        <v>2.09</v>
      </c>
      <c r="X69" s="32"/>
      <c r="Y69" s="32">
        <v>2.09</v>
      </c>
      <c r="Z69" s="32"/>
      <c r="AA69" s="14">
        <v>0</v>
      </c>
      <c r="AB69" s="14">
        <v>0</v>
      </c>
      <c r="AC69" s="32">
        <v>2.0299999999999998</v>
      </c>
      <c r="AD69" s="32"/>
      <c r="AE69" s="14">
        <v>2.0299999999999998</v>
      </c>
      <c r="AF69" s="13" t="s">
        <v>29</v>
      </c>
      <c r="AG69" s="31" t="s">
        <v>97</v>
      </c>
      <c r="AH69" s="31"/>
      <c r="AI69" s="31"/>
      <c r="AJ69" s="13" t="s">
        <v>27</v>
      </c>
      <c r="AK69" s="14">
        <v>403</v>
      </c>
      <c r="AL69" s="14">
        <v>403</v>
      </c>
      <c r="AM69" s="32">
        <v>403</v>
      </c>
      <c r="AN69" s="32"/>
    </row>
    <row r="70" spans="1:40" ht="34.5" customHeight="1" x14ac:dyDescent="0.2">
      <c r="A70" s="33" t="s">
        <v>35</v>
      </c>
      <c r="B70" s="33"/>
      <c r="C70" s="23" t="s">
        <v>35</v>
      </c>
      <c r="D70" s="31" t="s">
        <v>84</v>
      </c>
      <c r="E70" s="31"/>
      <c r="F70" s="31" t="s">
        <v>85</v>
      </c>
      <c r="G70" s="31"/>
      <c r="H70" s="24" t="s">
        <v>86</v>
      </c>
      <c r="I70" s="24" t="s">
        <v>78</v>
      </c>
      <c r="J70" s="24" t="s">
        <v>39</v>
      </c>
      <c r="K70" s="25" t="s">
        <v>170</v>
      </c>
      <c r="L70" s="32">
        <v>0</v>
      </c>
      <c r="M70" s="32"/>
      <c r="N70" s="22">
        <v>0</v>
      </c>
      <c r="O70" s="22">
        <v>0</v>
      </c>
      <c r="P70" s="32">
        <v>0</v>
      </c>
      <c r="Q70" s="32"/>
      <c r="R70" s="22">
        <v>0</v>
      </c>
      <c r="S70" s="22">
        <v>0</v>
      </c>
      <c r="T70" s="32">
        <v>0</v>
      </c>
      <c r="U70" s="32"/>
      <c r="V70" s="22">
        <v>0</v>
      </c>
      <c r="W70" s="32">
        <v>0.01</v>
      </c>
      <c r="X70" s="32"/>
      <c r="Y70" s="32">
        <v>0.01</v>
      </c>
      <c r="Z70" s="32"/>
      <c r="AA70" s="22">
        <v>0</v>
      </c>
      <c r="AB70" s="22">
        <v>0</v>
      </c>
      <c r="AC70" s="32">
        <v>0</v>
      </c>
      <c r="AD70" s="32"/>
      <c r="AE70" s="22">
        <v>0</v>
      </c>
      <c r="AF70" s="24" t="s">
        <v>29</v>
      </c>
      <c r="AG70" s="31"/>
      <c r="AH70" s="31"/>
      <c r="AI70" s="31"/>
      <c r="AJ70" s="24"/>
      <c r="AK70" s="22"/>
      <c r="AL70" s="22"/>
      <c r="AM70" s="32"/>
      <c r="AN70" s="32"/>
    </row>
    <row r="71" spans="1:40" ht="48" customHeight="1" x14ac:dyDescent="0.2">
      <c r="A71" s="33" t="s">
        <v>35</v>
      </c>
      <c r="B71" s="33"/>
      <c r="C71" s="11" t="s">
        <v>35</v>
      </c>
      <c r="D71" s="31" t="s">
        <v>84</v>
      </c>
      <c r="E71" s="31"/>
      <c r="F71" s="31" t="s">
        <v>85</v>
      </c>
      <c r="G71" s="31"/>
      <c r="H71" s="13" t="s">
        <v>86</v>
      </c>
      <c r="I71" s="13" t="s">
        <v>80</v>
      </c>
      <c r="J71" s="13" t="s">
        <v>39</v>
      </c>
      <c r="K71" s="13" t="s">
        <v>40</v>
      </c>
      <c r="L71" s="32">
        <v>0</v>
      </c>
      <c r="M71" s="32"/>
      <c r="N71" s="14">
        <v>0</v>
      </c>
      <c r="O71" s="14">
        <v>0</v>
      </c>
      <c r="P71" s="32">
        <v>0</v>
      </c>
      <c r="Q71" s="32"/>
      <c r="R71" s="14">
        <v>2.2200000000000002</v>
      </c>
      <c r="S71" s="14">
        <v>2.2200000000000002</v>
      </c>
      <c r="T71" s="32">
        <v>0</v>
      </c>
      <c r="U71" s="32"/>
      <c r="V71" s="14">
        <v>0</v>
      </c>
      <c r="W71" s="32">
        <v>2.2000000000000002</v>
      </c>
      <c r="X71" s="32"/>
      <c r="Y71" s="32">
        <v>2.2000000000000002</v>
      </c>
      <c r="Z71" s="32"/>
      <c r="AA71" s="14">
        <v>0</v>
      </c>
      <c r="AB71" s="14">
        <v>0</v>
      </c>
      <c r="AC71" s="32">
        <v>2.2200000000000002</v>
      </c>
      <c r="AD71" s="32"/>
      <c r="AE71" s="14">
        <v>2.2200000000000002</v>
      </c>
      <c r="AF71" s="13" t="s">
        <v>29</v>
      </c>
      <c r="AG71" s="31" t="s">
        <v>98</v>
      </c>
      <c r="AH71" s="31"/>
      <c r="AI71" s="31"/>
      <c r="AJ71" s="13" t="s">
        <v>27</v>
      </c>
      <c r="AK71" s="14">
        <v>174</v>
      </c>
      <c r="AL71" s="14">
        <v>174</v>
      </c>
      <c r="AM71" s="32">
        <v>174</v>
      </c>
      <c r="AN71" s="32"/>
    </row>
    <row r="72" spans="1:40" ht="37.5" customHeight="1" x14ac:dyDescent="0.2">
      <c r="A72" s="33" t="s">
        <v>35</v>
      </c>
      <c r="B72" s="33"/>
      <c r="C72" s="23" t="s">
        <v>35</v>
      </c>
      <c r="D72" s="31" t="s">
        <v>84</v>
      </c>
      <c r="E72" s="31"/>
      <c r="F72" s="31" t="s">
        <v>85</v>
      </c>
      <c r="G72" s="31"/>
      <c r="H72" s="24" t="s">
        <v>86</v>
      </c>
      <c r="I72" s="24" t="s">
        <v>80</v>
      </c>
      <c r="J72" s="24" t="s">
        <v>39</v>
      </c>
      <c r="K72" s="25" t="s">
        <v>170</v>
      </c>
      <c r="L72" s="32">
        <v>0</v>
      </c>
      <c r="M72" s="32"/>
      <c r="N72" s="22">
        <v>0</v>
      </c>
      <c r="O72" s="22">
        <v>0</v>
      </c>
      <c r="P72" s="32">
        <v>0</v>
      </c>
      <c r="Q72" s="32"/>
      <c r="R72" s="22">
        <v>0</v>
      </c>
      <c r="S72" s="22">
        <v>0</v>
      </c>
      <c r="T72" s="32">
        <v>0</v>
      </c>
      <c r="U72" s="32"/>
      <c r="V72" s="22">
        <v>0</v>
      </c>
      <c r="W72" s="32">
        <v>0.01</v>
      </c>
      <c r="X72" s="32"/>
      <c r="Y72" s="32">
        <v>0.01</v>
      </c>
      <c r="Z72" s="32"/>
      <c r="AA72" s="22">
        <v>0</v>
      </c>
      <c r="AB72" s="22">
        <v>0</v>
      </c>
      <c r="AC72" s="32">
        <v>0</v>
      </c>
      <c r="AD72" s="32"/>
      <c r="AE72" s="22">
        <v>0</v>
      </c>
      <c r="AF72" s="24" t="s">
        <v>29</v>
      </c>
      <c r="AG72" s="31"/>
      <c r="AH72" s="31"/>
      <c r="AI72" s="31"/>
      <c r="AJ72" s="24"/>
      <c r="AK72" s="22"/>
      <c r="AL72" s="22"/>
      <c r="AM72" s="32"/>
      <c r="AN72" s="32"/>
    </row>
    <row r="73" spans="1:40" ht="58.5" customHeight="1" x14ac:dyDescent="0.2">
      <c r="A73" s="33" t="s">
        <v>35</v>
      </c>
      <c r="B73" s="33"/>
      <c r="C73" s="11" t="s">
        <v>35</v>
      </c>
      <c r="D73" s="31" t="s">
        <v>84</v>
      </c>
      <c r="E73" s="31"/>
      <c r="F73" s="31" t="s">
        <v>85</v>
      </c>
      <c r="G73" s="31"/>
      <c r="H73" s="13" t="s">
        <v>86</v>
      </c>
      <c r="I73" s="13" t="s">
        <v>82</v>
      </c>
      <c r="J73" s="13" t="s">
        <v>39</v>
      </c>
      <c r="K73" s="13" t="s">
        <v>40</v>
      </c>
      <c r="L73" s="32">
        <v>0</v>
      </c>
      <c r="M73" s="32"/>
      <c r="N73" s="14">
        <v>0</v>
      </c>
      <c r="O73" s="14">
        <v>0</v>
      </c>
      <c r="P73" s="32">
        <v>0</v>
      </c>
      <c r="Q73" s="32"/>
      <c r="R73" s="14">
        <v>1.4</v>
      </c>
      <c r="S73" s="14">
        <v>1.4</v>
      </c>
      <c r="T73" s="32">
        <v>0</v>
      </c>
      <c r="U73" s="32"/>
      <c r="V73" s="14">
        <v>0</v>
      </c>
      <c r="W73" s="32">
        <v>2.1800000000000002</v>
      </c>
      <c r="X73" s="32"/>
      <c r="Y73" s="32">
        <v>2.1800000000000002</v>
      </c>
      <c r="Z73" s="32"/>
      <c r="AA73" s="14">
        <v>0</v>
      </c>
      <c r="AB73" s="14">
        <v>0</v>
      </c>
      <c r="AC73" s="32">
        <v>1.4</v>
      </c>
      <c r="AD73" s="32"/>
      <c r="AE73" s="14">
        <v>1.4</v>
      </c>
      <c r="AF73" s="13" t="s">
        <v>29</v>
      </c>
      <c r="AG73" s="31" t="s">
        <v>99</v>
      </c>
      <c r="AH73" s="31"/>
      <c r="AI73" s="31"/>
      <c r="AJ73" s="13" t="s">
        <v>27</v>
      </c>
      <c r="AK73" s="14">
        <v>295</v>
      </c>
      <c r="AL73" s="14">
        <v>295</v>
      </c>
      <c r="AM73" s="32">
        <v>295</v>
      </c>
      <c r="AN73" s="32"/>
    </row>
    <row r="74" spans="1:40" ht="36.75" customHeight="1" x14ac:dyDescent="0.2">
      <c r="A74" s="33" t="s">
        <v>35</v>
      </c>
      <c r="B74" s="33"/>
      <c r="C74" s="23" t="s">
        <v>35</v>
      </c>
      <c r="D74" s="31" t="s">
        <v>84</v>
      </c>
      <c r="E74" s="31"/>
      <c r="F74" s="31" t="s">
        <v>85</v>
      </c>
      <c r="G74" s="31"/>
      <c r="H74" s="24" t="s">
        <v>86</v>
      </c>
      <c r="I74" s="24" t="s">
        <v>82</v>
      </c>
      <c r="J74" s="24" t="s">
        <v>39</v>
      </c>
      <c r="K74" s="25" t="s">
        <v>170</v>
      </c>
      <c r="L74" s="32">
        <v>0</v>
      </c>
      <c r="M74" s="32"/>
      <c r="N74" s="22">
        <v>0</v>
      </c>
      <c r="O74" s="22">
        <v>0</v>
      </c>
      <c r="P74" s="32">
        <v>0</v>
      </c>
      <c r="Q74" s="32"/>
      <c r="R74" s="22">
        <v>0</v>
      </c>
      <c r="S74" s="22">
        <v>0</v>
      </c>
      <c r="T74" s="32">
        <v>0</v>
      </c>
      <c r="U74" s="32"/>
      <c r="V74" s="22">
        <v>0</v>
      </c>
      <c r="W74" s="32">
        <v>0.01</v>
      </c>
      <c r="X74" s="32"/>
      <c r="Y74" s="32">
        <v>0.01</v>
      </c>
      <c r="Z74" s="32"/>
      <c r="AA74" s="22">
        <v>0</v>
      </c>
      <c r="AB74" s="22">
        <v>0</v>
      </c>
      <c r="AC74" s="32">
        <v>0</v>
      </c>
      <c r="AD74" s="32"/>
      <c r="AE74" s="22">
        <v>0</v>
      </c>
      <c r="AF74" s="24" t="s">
        <v>29</v>
      </c>
      <c r="AG74" s="31"/>
      <c r="AH74" s="31"/>
      <c r="AI74" s="31"/>
      <c r="AJ74" s="24"/>
      <c r="AK74" s="22"/>
      <c r="AL74" s="22"/>
      <c r="AM74" s="32"/>
      <c r="AN74" s="32"/>
    </row>
    <row r="75" spans="1:40" x14ac:dyDescent="0.2">
      <c r="A75" s="38"/>
      <c r="B75" s="38"/>
      <c r="C75" s="12"/>
      <c r="D75" s="39" t="s">
        <v>84</v>
      </c>
      <c r="E75" s="39"/>
      <c r="F75" s="39" t="s">
        <v>28</v>
      </c>
      <c r="G75" s="39"/>
      <c r="H75" s="15"/>
      <c r="I75" s="15"/>
      <c r="J75" s="15"/>
      <c r="K75" s="15"/>
      <c r="L75" s="40">
        <v>0</v>
      </c>
      <c r="M75" s="40"/>
      <c r="N75" s="16">
        <v>0</v>
      </c>
      <c r="O75" s="16">
        <v>0</v>
      </c>
      <c r="P75" s="40">
        <v>0</v>
      </c>
      <c r="Q75" s="40"/>
      <c r="R75" s="16">
        <v>149.04</v>
      </c>
      <c r="S75" s="16">
        <v>55.55</v>
      </c>
      <c r="T75" s="40">
        <v>93.49</v>
      </c>
      <c r="U75" s="40"/>
      <c r="V75" s="16">
        <v>0</v>
      </c>
      <c r="W75" s="40">
        <v>150.51</v>
      </c>
      <c r="X75" s="40"/>
      <c r="Y75" s="40">
        <v>25.38</v>
      </c>
      <c r="Z75" s="40"/>
      <c r="AA75" s="16">
        <v>125.13</v>
      </c>
      <c r="AB75" s="16">
        <v>0</v>
      </c>
      <c r="AC75" s="40">
        <v>149.04</v>
      </c>
      <c r="AD75" s="40"/>
      <c r="AE75" s="16">
        <v>149.04</v>
      </c>
      <c r="AF75" s="15"/>
      <c r="AG75" s="34"/>
      <c r="AH75" s="34"/>
      <c r="AI75" s="34"/>
      <c r="AJ75" s="15"/>
      <c r="AK75" s="15"/>
      <c r="AL75" s="15"/>
      <c r="AM75" s="34"/>
      <c r="AN75" s="34"/>
    </row>
    <row r="76" spans="1:40" ht="67.5" customHeight="1" x14ac:dyDescent="0.2">
      <c r="A76" s="33" t="s">
        <v>35</v>
      </c>
      <c r="B76" s="33"/>
      <c r="C76" s="11" t="s">
        <v>35</v>
      </c>
      <c r="D76" s="31" t="s">
        <v>100</v>
      </c>
      <c r="E76" s="31"/>
      <c r="F76" s="31" t="s">
        <v>101</v>
      </c>
      <c r="G76" s="31"/>
      <c r="H76" s="13" t="s">
        <v>102</v>
      </c>
      <c r="I76" s="13" t="s">
        <v>39</v>
      </c>
      <c r="J76" s="13" t="s">
        <v>39</v>
      </c>
      <c r="K76" s="13" t="s">
        <v>40</v>
      </c>
      <c r="L76" s="32">
        <v>0</v>
      </c>
      <c r="M76" s="32"/>
      <c r="N76" s="14">
        <v>0</v>
      </c>
      <c r="O76" s="14">
        <v>0</v>
      </c>
      <c r="P76" s="32">
        <v>0</v>
      </c>
      <c r="Q76" s="32"/>
      <c r="R76" s="14">
        <v>7.24</v>
      </c>
      <c r="S76" s="14">
        <v>7.24</v>
      </c>
      <c r="T76" s="32">
        <v>0</v>
      </c>
      <c r="U76" s="32"/>
      <c r="V76" s="14">
        <v>0</v>
      </c>
      <c r="W76" s="32">
        <v>7.24</v>
      </c>
      <c r="X76" s="32"/>
      <c r="Y76" s="32">
        <v>7.24</v>
      </c>
      <c r="Z76" s="32"/>
      <c r="AA76" s="14">
        <v>0</v>
      </c>
      <c r="AB76" s="14">
        <v>0</v>
      </c>
      <c r="AC76" s="32">
        <v>7.24</v>
      </c>
      <c r="AD76" s="32"/>
      <c r="AE76" s="14">
        <v>7.24</v>
      </c>
      <c r="AF76" s="13" t="s">
        <v>103</v>
      </c>
      <c r="AG76" s="31" t="s">
        <v>104</v>
      </c>
      <c r="AH76" s="31"/>
      <c r="AI76" s="31"/>
      <c r="AJ76" s="13" t="s">
        <v>27</v>
      </c>
      <c r="AK76" s="14">
        <v>9</v>
      </c>
      <c r="AL76" s="14">
        <v>9</v>
      </c>
      <c r="AM76" s="32">
        <v>0</v>
      </c>
      <c r="AN76" s="32"/>
    </row>
    <row r="77" spans="1:40" x14ac:dyDescent="0.2">
      <c r="A77" s="38"/>
      <c r="B77" s="38"/>
      <c r="C77" s="12"/>
      <c r="D77" s="39" t="s">
        <v>100</v>
      </c>
      <c r="E77" s="39"/>
      <c r="F77" s="39" t="s">
        <v>28</v>
      </c>
      <c r="G77" s="39"/>
      <c r="H77" s="15"/>
      <c r="I77" s="15"/>
      <c r="J77" s="15"/>
      <c r="K77" s="15"/>
      <c r="L77" s="40">
        <v>0</v>
      </c>
      <c r="M77" s="40"/>
      <c r="N77" s="16">
        <v>0</v>
      </c>
      <c r="O77" s="16">
        <v>0</v>
      </c>
      <c r="P77" s="40">
        <v>0</v>
      </c>
      <c r="Q77" s="40"/>
      <c r="R77" s="16">
        <v>7.24</v>
      </c>
      <c r="S77" s="16">
        <v>7.24</v>
      </c>
      <c r="T77" s="40">
        <v>0</v>
      </c>
      <c r="U77" s="40"/>
      <c r="V77" s="16">
        <v>0</v>
      </c>
      <c r="W77" s="40">
        <v>7.24</v>
      </c>
      <c r="X77" s="40"/>
      <c r="Y77" s="40">
        <v>7.24</v>
      </c>
      <c r="Z77" s="40"/>
      <c r="AA77" s="16">
        <v>0</v>
      </c>
      <c r="AB77" s="16">
        <v>0</v>
      </c>
      <c r="AC77" s="40">
        <v>7.24</v>
      </c>
      <c r="AD77" s="40"/>
      <c r="AE77" s="16">
        <v>7.24</v>
      </c>
      <c r="AF77" s="15"/>
      <c r="AG77" s="34"/>
      <c r="AH77" s="34"/>
      <c r="AI77" s="34"/>
      <c r="AJ77" s="15"/>
      <c r="AK77" s="15"/>
      <c r="AL77" s="15"/>
      <c r="AM77" s="34"/>
      <c r="AN77" s="34"/>
    </row>
    <row r="78" spans="1:40" ht="38.25" customHeight="1" x14ac:dyDescent="0.2">
      <c r="A78" s="33" t="s">
        <v>35</v>
      </c>
      <c r="B78" s="33"/>
      <c r="C78" s="11" t="s">
        <v>35</v>
      </c>
      <c r="D78" s="31" t="s">
        <v>105</v>
      </c>
      <c r="E78" s="31"/>
      <c r="F78" s="31" t="s">
        <v>106</v>
      </c>
      <c r="G78" s="31"/>
      <c r="H78" s="13" t="s">
        <v>107</v>
      </c>
      <c r="I78" s="13" t="s">
        <v>39</v>
      </c>
      <c r="J78" s="13" t="s">
        <v>39</v>
      </c>
      <c r="K78" s="13" t="s">
        <v>108</v>
      </c>
      <c r="L78" s="32">
        <v>0</v>
      </c>
      <c r="M78" s="32"/>
      <c r="N78" s="14">
        <v>0</v>
      </c>
      <c r="O78" s="14">
        <v>0</v>
      </c>
      <c r="P78" s="32">
        <v>0</v>
      </c>
      <c r="Q78" s="32"/>
      <c r="R78" s="14">
        <v>15.26</v>
      </c>
      <c r="S78" s="14">
        <v>14.8</v>
      </c>
      <c r="T78" s="32">
        <v>0.47</v>
      </c>
      <c r="U78" s="32"/>
      <c r="V78" s="14">
        <v>0</v>
      </c>
      <c r="W78" s="32">
        <v>15.26</v>
      </c>
      <c r="X78" s="32"/>
      <c r="Y78" s="32">
        <v>14.65</v>
      </c>
      <c r="Z78" s="32"/>
      <c r="AA78" s="14">
        <v>0</v>
      </c>
      <c r="AB78" s="14">
        <v>0</v>
      </c>
      <c r="AC78" s="32">
        <v>15.26</v>
      </c>
      <c r="AD78" s="32"/>
      <c r="AE78" s="14">
        <v>15.26</v>
      </c>
      <c r="AF78" s="13" t="s">
        <v>45</v>
      </c>
      <c r="AG78" s="31" t="s">
        <v>46</v>
      </c>
      <c r="AH78" s="31"/>
      <c r="AI78" s="31"/>
      <c r="AJ78" s="13" t="s">
        <v>27</v>
      </c>
      <c r="AK78" s="14">
        <v>0</v>
      </c>
      <c r="AL78" s="14">
        <v>0</v>
      </c>
      <c r="AM78" s="32">
        <v>0</v>
      </c>
      <c r="AN78" s="32"/>
    </row>
    <row r="79" spans="1:40" ht="38.25" customHeight="1" x14ac:dyDescent="0.2">
      <c r="A79" s="33" t="s">
        <v>35</v>
      </c>
      <c r="B79" s="33"/>
      <c r="C79" s="11" t="s">
        <v>35</v>
      </c>
      <c r="D79" s="31" t="s">
        <v>105</v>
      </c>
      <c r="E79" s="31"/>
      <c r="F79" s="31" t="s">
        <v>106</v>
      </c>
      <c r="G79" s="31"/>
      <c r="H79" s="13" t="s">
        <v>107</v>
      </c>
      <c r="I79" s="13" t="s">
        <v>39</v>
      </c>
      <c r="J79" s="13" t="s">
        <v>39</v>
      </c>
      <c r="K79" s="13" t="s">
        <v>40</v>
      </c>
      <c r="L79" s="32">
        <v>0</v>
      </c>
      <c r="M79" s="32"/>
      <c r="N79" s="14">
        <v>0</v>
      </c>
      <c r="O79" s="14">
        <v>0</v>
      </c>
      <c r="P79" s="32">
        <v>0</v>
      </c>
      <c r="Q79" s="32"/>
      <c r="R79" s="14">
        <v>150</v>
      </c>
      <c r="S79" s="14">
        <v>150</v>
      </c>
      <c r="T79" s="32">
        <v>0</v>
      </c>
      <c r="U79" s="32"/>
      <c r="V79" s="14">
        <v>0</v>
      </c>
      <c r="W79" s="32">
        <v>130.21</v>
      </c>
      <c r="X79" s="32"/>
      <c r="Y79" s="32">
        <v>130.21</v>
      </c>
      <c r="Z79" s="32"/>
      <c r="AA79" s="14">
        <v>0</v>
      </c>
      <c r="AB79" s="14">
        <v>0</v>
      </c>
      <c r="AC79" s="32">
        <v>150</v>
      </c>
      <c r="AD79" s="32"/>
      <c r="AE79" s="14">
        <v>150</v>
      </c>
      <c r="AF79" s="13" t="s">
        <v>109</v>
      </c>
      <c r="AG79" s="31" t="s">
        <v>110</v>
      </c>
      <c r="AH79" s="31"/>
      <c r="AI79" s="31"/>
      <c r="AJ79" s="13" t="s">
        <v>27</v>
      </c>
      <c r="AK79" s="14">
        <v>800</v>
      </c>
      <c r="AL79" s="14">
        <v>800</v>
      </c>
      <c r="AM79" s="32">
        <v>800</v>
      </c>
      <c r="AN79" s="32"/>
    </row>
    <row r="80" spans="1:40" ht="36.75" customHeight="1" x14ac:dyDescent="0.2">
      <c r="A80" s="33" t="s">
        <v>35</v>
      </c>
      <c r="B80" s="33"/>
      <c r="C80" s="23" t="s">
        <v>35</v>
      </c>
      <c r="D80" s="31" t="s">
        <v>105</v>
      </c>
      <c r="E80" s="31"/>
      <c r="F80" s="31" t="s">
        <v>106</v>
      </c>
      <c r="G80" s="31"/>
      <c r="H80" s="24" t="s">
        <v>107</v>
      </c>
      <c r="I80" s="24" t="s">
        <v>39</v>
      </c>
      <c r="J80" s="24" t="s">
        <v>39</v>
      </c>
      <c r="K80" s="25" t="s">
        <v>168</v>
      </c>
      <c r="L80" s="32">
        <v>0</v>
      </c>
      <c r="M80" s="32"/>
      <c r="N80" s="22">
        <v>0</v>
      </c>
      <c r="O80" s="22">
        <v>0</v>
      </c>
      <c r="P80" s="32">
        <v>0</v>
      </c>
      <c r="Q80" s="32"/>
      <c r="R80" s="22">
        <v>0</v>
      </c>
      <c r="S80" s="22">
        <v>0</v>
      </c>
      <c r="T80" s="32">
        <v>0</v>
      </c>
      <c r="U80" s="32"/>
      <c r="V80" s="22">
        <v>0</v>
      </c>
      <c r="W80" s="32">
        <v>19.79</v>
      </c>
      <c r="X80" s="32"/>
      <c r="Y80" s="32">
        <v>19.79</v>
      </c>
      <c r="Z80" s="32"/>
      <c r="AA80" s="22">
        <v>0</v>
      </c>
      <c r="AB80" s="22">
        <v>0</v>
      </c>
      <c r="AC80" s="32">
        <v>0</v>
      </c>
      <c r="AD80" s="32"/>
      <c r="AE80" s="22">
        <v>0</v>
      </c>
      <c r="AF80" s="24" t="s">
        <v>109</v>
      </c>
      <c r="AG80" s="31"/>
      <c r="AH80" s="31"/>
      <c r="AI80" s="31"/>
      <c r="AJ80" s="24"/>
      <c r="AK80" s="22"/>
      <c r="AL80" s="22"/>
      <c r="AM80" s="32"/>
      <c r="AN80" s="32"/>
    </row>
    <row r="81" spans="1:40" ht="37.5" customHeight="1" x14ac:dyDescent="0.2">
      <c r="A81" s="33" t="s">
        <v>35</v>
      </c>
      <c r="B81" s="33"/>
      <c r="C81" s="11" t="s">
        <v>35</v>
      </c>
      <c r="D81" s="31" t="s">
        <v>105</v>
      </c>
      <c r="E81" s="31"/>
      <c r="F81" s="31" t="s">
        <v>106</v>
      </c>
      <c r="G81" s="31"/>
      <c r="H81" s="13" t="s">
        <v>38</v>
      </c>
      <c r="I81" s="13" t="s">
        <v>39</v>
      </c>
      <c r="J81" s="13" t="s">
        <v>39</v>
      </c>
      <c r="K81" s="13" t="s">
        <v>111</v>
      </c>
      <c r="L81" s="32">
        <v>0</v>
      </c>
      <c r="M81" s="32"/>
      <c r="N81" s="14">
        <v>0</v>
      </c>
      <c r="O81" s="14">
        <v>0</v>
      </c>
      <c r="P81" s="32">
        <v>0</v>
      </c>
      <c r="Q81" s="32"/>
      <c r="R81" s="14">
        <v>1450</v>
      </c>
      <c r="S81" s="14">
        <v>1450</v>
      </c>
      <c r="T81" s="32">
        <v>0</v>
      </c>
      <c r="U81" s="32"/>
      <c r="V81" s="14">
        <v>0</v>
      </c>
      <c r="W81" s="32">
        <v>337.97</v>
      </c>
      <c r="X81" s="32"/>
      <c r="Y81" s="32">
        <v>337.97</v>
      </c>
      <c r="Z81" s="32"/>
      <c r="AA81" s="14">
        <v>0</v>
      </c>
      <c r="AB81" s="14">
        <v>0</v>
      </c>
      <c r="AC81" s="32">
        <v>1450</v>
      </c>
      <c r="AD81" s="32"/>
      <c r="AE81" s="14">
        <v>1450</v>
      </c>
      <c r="AF81" s="13" t="s">
        <v>109</v>
      </c>
      <c r="AG81" s="31" t="s">
        <v>112</v>
      </c>
      <c r="AH81" s="31"/>
      <c r="AI81" s="31"/>
      <c r="AJ81" s="13" t="s">
        <v>27</v>
      </c>
      <c r="AK81" s="14">
        <v>11</v>
      </c>
      <c r="AL81" s="14">
        <v>11</v>
      </c>
      <c r="AM81" s="32">
        <v>11</v>
      </c>
      <c r="AN81" s="32"/>
    </row>
    <row r="82" spans="1:40" ht="33" customHeight="1" x14ac:dyDescent="0.2">
      <c r="A82" s="33" t="s">
        <v>35</v>
      </c>
      <c r="B82" s="33"/>
      <c r="C82" s="11" t="s">
        <v>35</v>
      </c>
      <c r="D82" s="31" t="s">
        <v>105</v>
      </c>
      <c r="E82" s="31"/>
      <c r="F82" s="31" t="s">
        <v>106</v>
      </c>
      <c r="G82" s="31"/>
      <c r="H82" s="13" t="s">
        <v>86</v>
      </c>
      <c r="I82" s="13" t="s">
        <v>39</v>
      </c>
      <c r="J82" s="13" t="s">
        <v>39</v>
      </c>
      <c r="K82" s="13" t="s">
        <v>40</v>
      </c>
      <c r="L82" s="32">
        <v>0</v>
      </c>
      <c r="M82" s="32"/>
      <c r="N82" s="14">
        <v>0</v>
      </c>
      <c r="O82" s="14">
        <v>0</v>
      </c>
      <c r="P82" s="32">
        <v>0</v>
      </c>
      <c r="Q82" s="32"/>
      <c r="R82" s="14">
        <v>117.63</v>
      </c>
      <c r="S82" s="14">
        <v>48.83</v>
      </c>
      <c r="T82" s="32">
        <v>68.8</v>
      </c>
      <c r="U82" s="32"/>
      <c r="V82" s="14">
        <v>0</v>
      </c>
      <c r="W82" s="32">
        <v>1182.9100000000001</v>
      </c>
      <c r="X82" s="32"/>
      <c r="Y82" s="32">
        <v>1182.9100000000001</v>
      </c>
      <c r="Z82" s="32"/>
      <c r="AA82" s="14">
        <v>0</v>
      </c>
      <c r="AB82" s="14">
        <v>0</v>
      </c>
      <c r="AC82" s="32">
        <v>117.63</v>
      </c>
      <c r="AD82" s="32"/>
      <c r="AE82" s="14">
        <v>117.63</v>
      </c>
      <c r="AF82" s="13"/>
      <c r="AG82" s="31"/>
      <c r="AH82" s="31"/>
      <c r="AI82" s="31"/>
      <c r="AJ82" s="13"/>
      <c r="AK82" s="14">
        <v>0</v>
      </c>
      <c r="AL82" s="14">
        <v>0</v>
      </c>
      <c r="AM82" s="32">
        <v>0</v>
      </c>
      <c r="AN82" s="32"/>
    </row>
    <row r="83" spans="1:40" ht="34.5" customHeight="1" x14ac:dyDescent="0.2">
      <c r="A83" s="33" t="s">
        <v>35</v>
      </c>
      <c r="B83" s="33"/>
      <c r="C83" s="23" t="s">
        <v>35</v>
      </c>
      <c r="D83" s="31" t="s">
        <v>105</v>
      </c>
      <c r="E83" s="31"/>
      <c r="F83" s="31" t="s">
        <v>106</v>
      </c>
      <c r="G83" s="31"/>
      <c r="H83" s="24" t="s">
        <v>86</v>
      </c>
      <c r="I83" s="24" t="s">
        <v>39</v>
      </c>
      <c r="J83" s="24" t="s">
        <v>39</v>
      </c>
      <c r="K83" s="25" t="s">
        <v>168</v>
      </c>
      <c r="L83" s="32">
        <v>0</v>
      </c>
      <c r="M83" s="32"/>
      <c r="N83" s="22">
        <v>0</v>
      </c>
      <c r="O83" s="22">
        <v>0</v>
      </c>
      <c r="P83" s="32">
        <v>0</v>
      </c>
      <c r="Q83" s="32"/>
      <c r="R83" s="22">
        <v>0</v>
      </c>
      <c r="S83" s="22">
        <v>0</v>
      </c>
      <c r="T83" s="32">
        <v>0</v>
      </c>
      <c r="U83" s="32"/>
      <c r="V83" s="22">
        <v>0</v>
      </c>
      <c r="W83" s="32">
        <v>79.11</v>
      </c>
      <c r="X83" s="32"/>
      <c r="Y83" s="32">
        <v>79.11</v>
      </c>
      <c r="Z83" s="32"/>
      <c r="AA83" s="22">
        <v>0</v>
      </c>
      <c r="AB83" s="22">
        <v>0</v>
      </c>
      <c r="AC83" s="32">
        <v>0</v>
      </c>
      <c r="AD83" s="32"/>
      <c r="AE83" s="22">
        <v>0</v>
      </c>
      <c r="AF83" s="24"/>
      <c r="AG83" s="31"/>
      <c r="AH83" s="31"/>
      <c r="AI83" s="31"/>
      <c r="AJ83" s="24"/>
      <c r="AK83" s="22">
        <v>0</v>
      </c>
      <c r="AL83" s="22">
        <v>0</v>
      </c>
      <c r="AM83" s="32">
        <v>0</v>
      </c>
      <c r="AN83" s="32"/>
    </row>
    <row r="84" spans="1:40" ht="36" customHeight="1" x14ac:dyDescent="0.2">
      <c r="A84" s="33" t="s">
        <v>35</v>
      </c>
      <c r="B84" s="33"/>
      <c r="C84" s="23" t="s">
        <v>35</v>
      </c>
      <c r="D84" s="31" t="s">
        <v>105</v>
      </c>
      <c r="E84" s="31"/>
      <c r="F84" s="31" t="s">
        <v>106</v>
      </c>
      <c r="G84" s="31"/>
      <c r="H84" s="24" t="s">
        <v>86</v>
      </c>
      <c r="I84" s="24" t="s">
        <v>39</v>
      </c>
      <c r="J84" s="24" t="s">
        <v>39</v>
      </c>
      <c r="K84" s="24" t="s">
        <v>40</v>
      </c>
      <c r="L84" s="32">
        <v>0</v>
      </c>
      <c r="M84" s="32"/>
      <c r="N84" s="22">
        <v>0</v>
      </c>
      <c r="O84" s="22">
        <v>0</v>
      </c>
      <c r="P84" s="32">
        <v>0</v>
      </c>
      <c r="Q84" s="32"/>
      <c r="R84" s="22">
        <v>0</v>
      </c>
      <c r="S84" s="22">
        <v>0</v>
      </c>
      <c r="T84" s="32">
        <v>0</v>
      </c>
      <c r="U84" s="32"/>
      <c r="V84" s="22">
        <v>0</v>
      </c>
      <c r="W84" s="32">
        <v>116.05</v>
      </c>
      <c r="X84" s="32"/>
      <c r="Y84" s="32">
        <v>26.07</v>
      </c>
      <c r="Z84" s="32"/>
      <c r="AA84" s="22">
        <v>89</v>
      </c>
      <c r="AB84" s="22">
        <v>0</v>
      </c>
      <c r="AC84" s="32">
        <v>0</v>
      </c>
      <c r="AD84" s="32"/>
      <c r="AE84" s="22">
        <v>0</v>
      </c>
      <c r="AF84" s="24"/>
      <c r="AG84" s="31"/>
      <c r="AH84" s="31"/>
      <c r="AI84" s="31"/>
      <c r="AJ84" s="24"/>
      <c r="AK84" s="22">
        <v>0</v>
      </c>
      <c r="AL84" s="22">
        <v>0</v>
      </c>
      <c r="AM84" s="32">
        <v>0</v>
      </c>
      <c r="AN84" s="32"/>
    </row>
    <row r="85" spans="1:40" ht="36" customHeight="1" x14ac:dyDescent="0.2">
      <c r="A85" s="33" t="s">
        <v>35</v>
      </c>
      <c r="B85" s="33"/>
      <c r="C85" s="23" t="s">
        <v>35</v>
      </c>
      <c r="D85" s="31" t="s">
        <v>105</v>
      </c>
      <c r="E85" s="31"/>
      <c r="F85" s="31" t="s">
        <v>106</v>
      </c>
      <c r="G85" s="31"/>
      <c r="H85" s="24" t="s">
        <v>86</v>
      </c>
      <c r="I85" s="24" t="s">
        <v>39</v>
      </c>
      <c r="J85" s="24" t="s">
        <v>39</v>
      </c>
      <c r="K85" s="25" t="s">
        <v>168</v>
      </c>
      <c r="L85" s="32">
        <v>0</v>
      </c>
      <c r="M85" s="32"/>
      <c r="N85" s="22">
        <v>0</v>
      </c>
      <c r="O85" s="22">
        <v>0</v>
      </c>
      <c r="P85" s="32">
        <v>0</v>
      </c>
      <c r="Q85" s="32"/>
      <c r="R85" s="22">
        <v>0</v>
      </c>
      <c r="S85" s="22">
        <v>0</v>
      </c>
      <c r="T85" s="32">
        <v>0</v>
      </c>
      <c r="U85" s="32"/>
      <c r="V85" s="22">
        <v>0</v>
      </c>
      <c r="W85" s="32">
        <v>1.45</v>
      </c>
      <c r="X85" s="32"/>
      <c r="Y85" s="32">
        <v>1.45</v>
      </c>
      <c r="Z85" s="32"/>
      <c r="AA85" s="22">
        <v>0</v>
      </c>
      <c r="AB85" s="22">
        <v>0</v>
      </c>
      <c r="AC85" s="32">
        <v>0</v>
      </c>
      <c r="AD85" s="32"/>
      <c r="AE85" s="22">
        <v>0</v>
      </c>
      <c r="AF85" s="24"/>
      <c r="AG85" s="31"/>
      <c r="AH85" s="31"/>
      <c r="AI85" s="31"/>
      <c r="AJ85" s="24"/>
      <c r="AK85" s="22">
        <v>0</v>
      </c>
      <c r="AL85" s="22">
        <v>0</v>
      </c>
      <c r="AM85" s="32">
        <v>0</v>
      </c>
      <c r="AN85" s="32"/>
    </row>
    <row r="86" spans="1:40" x14ac:dyDescent="0.2">
      <c r="A86" s="38"/>
      <c r="B86" s="38"/>
      <c r="C86" s="12"/>
      <c r="D86" s="39" t="s">
        <v>105</v>
      </c>
      <c r="E86" s="39"/>
      <c r="F86" s="39" t="s">
        <v>28</v>
      </c>
      <c r="G86" s="39"/>
      <c r="H86" s="15"/>
      <c r="I86" s="15"/>
      <c r="J86" s="15"/>
      <c r="K86" s="15"/>
      <c r="L86" s="40">
        <v>0</v>
      </c>
      <c r="M86" s="40"/>
      <c r="N86" s="16">
        <v>0</v>
      </c>
      <c r="O86" s="16">
        <v>0</v>
      </c>
      <c r="P86" s="40">
        <v>0</v>
      </c>
      <c r="Q86" s="40"/>
      <c r="R86" s="16">
        <v>1732.89</v>
      </c>
      <c r="S86" s="16">
        <v>1663.63</v>
      </c>
      <c r="T86" s="40">
        <v>69.27</v>
      </c>
      <c r="U86" s="40"/>
      <c r="V86" s="16">
        <v>0</v>
      </c>
      <c r="W86" s="40">
        <v>1882.75</v>
      </c>
      <c r="X86" s="40"/>
      <c r="Y86" s="40">
        <v>1792.16</v>
      </c>
      <c r="Z86" s="40"/>
      <c r="AA86" s="16">
        <v>90.6</v>
      </c>
      <c r="AB86" s="16">
        <v>0</v>
      </c>
      <c r="AC86" s="40">
        <v>1732.89</v>
      </c>
      <c r="AD86" s="40"/>
      <c r="AE86" s="16">
        <v>1732.89</v>
      </c>
      <c r="AF86" s="15"/>
      <c r="AG86" s="34"/>
      <c r="AH86" s="34"/>
      <c r="AI86" s="34"/>
      <c r="AJ86" s="15"/>
      <c r="AK86" s="15"/>
      <c r="AL86" s="15"/>
      <c r="AM86" s="34"/>
      <c r="AN86" s="34"/>
    </row>
    <row r="87" spans="1:40" x14ac:dyDescent="0.2">
      <c r="A87" s="33"/>
      <c r="B87" s="33"/>
      <c r="C87" s="11"/>
      <c r="D87" s="35" t="s">
        <v>31</v>
      </c>
      <c r="E87" s="35"/>
      <c r="F87" s="35"/>
      <c r="G87" s="35"/>
      <c r="H87" s="12"/>
      <c r="I87" s="12"/>
      <c r="J87" s="12"/>
      <c r="K87" s="12"/>
      <c r="L87" s="37">
        <v>0</v>
      </c>
      <c r="M87" s="37"/>
      <c r="N87" s="17">
        <v>0</v>
      </c>
      <c r="O87" s="17">
        <v>0</v>
      </c>
      <c r="P87" s="37">
        <v>0</v>
      </c>
      <c r="Q87" s="37"/>
      <c r="R87" s="17">
        <v>6687.73</v>
      </c>
      <c r="S87" s="17">
        <v>6507.67</v>
      </c>
      <c r="T87" s="37">
        <v>167.33</v>
      </c>
      <c r="U87" s="37"/>
      <c r="V87" s="17">
        <v>0</v>
      </c>
      <c r="W87" s="37">
        <v>2138.15</v>
      </c>
      <c r="X87" s="37"/>
      <c r="Y87" s="37">
        <v>1912.86</v>
      </c>
      <c r="Z87" s="37"/>
      <c r="AA87" s="17">
        <v>225.31</v>
      </c>
      <c r="AB87" s="17">
        <v>0</v>
      </c>
      <c r="AC87" s="37">
        <v>12.74</v>
      </c>
      <c r="AD87" s="37"/>
      <c r="AE87" s="17">
        <v>6674.99</v>
      </c>
      <c r="AF87" s="12"/>
      <c r="AG87" s="36"/>
      <c r="AH87" s="36"/>
      <c r="AI87" s="36"/>
      <c r="AJ87" s="12"/>
      <c r="AK87" s="12"/>
      <c r="AL87" s="12"/>
      <c r="AM87" s="36"/>
      <c r="AN87" s="36"/>
    </row>
    <row r="88" spans="1:40" x14ac:dyDescent="0.2">
      <c r="A88" s="33" t="s">
        <v>35</v>
      </c>
      <c r="B88" s="33"/>
      <c r="C88" s="11" t="s">
        <v>43</v>
      </c>
      <c r="D88" s="35" t="s">
        <v>113</v>
      </c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12"/>
      <c r="AG88" s="36"/>
      <c r="AH88" s="36"/>
      <c r="AI88" s="36"/>
      <c r="AJ88" s="12"/>
      <c r="AK88" s="12"/>
      <c r="AL88" s="12"/>
      <c r="AM88" s="36"/>
      <c r="AN88" s="36"/>
    </row>
    <row r="89" spans="1:40" ht="102" customHeight="1" x14ac:dyDescent="0.2">
      <c r="A89" s="33" t="s">
        <v>35</v>
      </c>
      <c r="B89" s="33"/>
      <c r="C89" s="11" t="s">
        <v>43</v>
      </c>
      <c r="D89" s="31" t="s">
        <v>35</v>
      </c>
      <c r="E89" s="31"/>
      <c r="F89" s="31" t="s">
        <v>178</v>
      </c>
      <c r="G89" s="31"/>
      <c r="H89" s="13" t="s">
        <v>102</v>
      </c>
      <c r="I89" s="13" t="s">
        <v>39</v>
      </c>
      <c r="J89" s="13" t="s">
        <v>39</v>
      </c>
      <c r="K89" s="13" t="s">
        <v>52</v>
      </c>
      <c r="L89" s="32">
        <v>0</v>
      </c>
      <c r="M89" s="32"/>
      <c r="N89" s="14">
        <v>0</v>
      </c>
      <c r="O89" s="14">
        <v>0</v>
      </c>
      <c r="P89" s="32">
        <v>0</v>
      </c>
      <c r="Q89" s="32"/>
      <c r="R89" s="14">
        <v>61.08</v>
      </c>
      <c r="S89" s="14">
        <v>58.44</v>
      </c>
      <c r="T89" s="32">
        <v>2.64</v>
      </c>
      <c r="U89" s="32"/>
      <c r="V89" s="14">
        <v>0</v>
      </c>
      <c r="W89" s="32">
        <v>0</v>
      </c>
      <c r="X89" s="32"/>
      <c r="Y89" s="32">
        <v>0</v>
      </c>
      <c r="Z89" s="32"/>
      <c r="AA89" s="14">
        <v>0</v>
      </c>
      <c r="AB89" s="14">
        <v>0</v>
      </c>
      <c r="AC89" s="32">
        <v>61.08</v>
      </c>
      <c r="AD89" s="32"/>
      <c r="AE89" s="14">
        <v>61.08</v>
      </c>
      <c r="AF89" s="13" t="s">
        <v>114</v>
      </c>
      <c r="AG89" s="31" t="s">
        <v>115</v>
      </c>
      <c r="AH89" s="31"/>
      <c r="AI89" s="31"/>
      <c r="AJ89" s="13" t="s">
        <v>27</v>
      </c>
      <c r="AK89" s="14">
        <v>660</v>
      </c>
      <c r="AL89" s="14">
        <v>660</v>
      </c>
      <c r="AM89" s="32">
        <v>660</v>
      </c>
      <c r="AN89" s="32"/>
    </row>
    <row r="90" spans="1:40" x14ac:dyDescent="0.2">
      <c r="A90" s="38"/>
      <c r="B90" s="38"/>
      <c r="C90" s="12"/>
      <c r="D90" s="39" t="s">
        <v>35</v>
      </c>
      <c r="E90" s="39"/>
      <c r="F90" s="39" t="s">
        <v>28</v>
      </c>
      <c r="G90" s="39"/>
      <c r="H90" s="15"/>
      <c r="I90" s="15"/>
      <c r="J90" s="15"/>
      <c r="K90" s="15"/>
      <c r="L90" s="40">
        <v>0</v>
      </c>
      <c r="M90" s="40"/>
      <c r="N90" s="16">
        <v>0</v>
      </c>
      <c r="O90" s="16">
        <v>0</v>
      </c>
      <c r="P90" s="40">
        <v>0</v>
      </c>
      <c r="Q90" s="40"/>
      <c r="R90" s="16">
        <v>61.08</v>
      </c>
      <c r="S90" s="16">
        <v>58.44</v>
      </c>
      <c r="T90" s="40">
        <v>2.64</v>
      </c>
      <c r="U90" s="40"/>
      <c r="V90" s="16">
        <v>0</v>
      </c>
      <c r="W90" s="40">
        <v>0</v>
      </c>
      <c r="X90" s="40"/>
      <c r="Y90" s="40">
        <v>0</v>
      </c>
      <c r="Z90" s="40"/>
      <c r="AA90" s="16">
        <v>0</v>
      </c>
      <c r="AB90" s="16">
        <v>0</v>
      </c>
      <c r="AC90" s="40">
        <v>61.08</v>
      </c>
      <c r="AD90" s="40"/>
      <c r="AE90" s="16">
        <v>61.08</v>
      </c>
      <c r="AF90" s="15"/>
      <c r="AG90" s="34"/>
      <c r="AH90" s="34"/>
      <c r="AI90" s="34"/>
      <c r="AJ90" s="15"/>
      <c r="AK90" s="15"/>
      <c r="AL90" s="15"/>
      <c r="AM90" s="34"/>
      <c r="AN90" s="34"/>
    </row>
    <row r="91" spans="1:40" x14ac:dyDescent="0.2">
      <c r="A91" s="33"/>
      <c r="B91" s="33"/>
      <c r="C91" s="11"/>
      <c r="D91" s="35" t="s">
        <v>31</v>
      </c>
      <c r="E91" s="35"/>
      <c r="F91" s="35"/>
      <c r="G91" s="35"/>
      <c r="H91" s="12"/>
      <c r="I91" s="12"/>
      <c r="J91" s="12"/>
      <c r="K91" s="12"/>
      <c r="L91" s="37">
        <v>0</v>
      </c>
      <c r="M91" s="37"/>
      <c r="N91" s="17">
        <v>0</v>
      </c>
      <c r="O91" s="17">
        <v>0</v>
      </c>
      <c r="P91" s="37">
        <v>0</v>
      </c>
      <c r="Q91" s="37"/>
      <c r="R91" s="17">
        <v>61.08</v>
      </c>
      <c r="S91" s="17">
        <v>58.44</v>
      </c>
      <c r="T91" s="37">
        <v>2.64</v>
      </c>
      <c r="U91" s="37"/>
      <c r="V91" s="17">
        <v>0</v>
      </c>
      <c r="W91" s="37">
        <v>0</v>
      </c>
      <c r="X91" s="37"/>
      <c r="Y91" s="37">
        <v>0</v>
      </c>
      <c r="Z91" s="37"/>
      <c r="AA91" s="17">
        <v>0</v>
      </c>
      <c r="AB91" s="17">
        <v>0</v>
      </c>
      <c r="AC91" s="37">
        <v>0</v>
      </c>
      <c r="AD91" s="37"/>
      <c r="AE91" s="17">
        <v>61.08</v>
      </c>
      <c r="AF91" s="12"/>
      <c r="AG91" s="36"/>
      <c r="AH91" s="36"/>
      <c r="AI91" s="36"/>
      <c r="AJ91" s="12"/>
      <c r="AK91" s="12"/>
      <c r="AL91" s="12"/>
      <c r="AM91" s="36"/>
      <c r="AN91" s="36"/>
    </row>
    <row r="92" spans="1:40" x14ac:dyDescent="0.2">
      <c r="A92" s="33" t="s">
        <v>35</v>
      </c>
      <c r="B92" s="33"/>
      <c r="C92" s="11" t="s">
        <v>47</v>
      </c>
      <c r="D92" s="35" t="s">
        <v>116</v>
      </c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12"/>
      <c r="AG92" s="36"/>
      <c r="AH92" s="36"/>
      <c r="AI92" s="36"/>
      <c r="AJ92" s="12"/>
      <c r="AK92" s="12"/>
      <c r="AL92" s="12"/>
      <c r="AM92" s="36"/>
      <c r="AN92" s="36"/>
    </row>
    <row r="93" spans="1:40" ht="39" customHeight="1" x14ac:dyDescent="0.2">
      <c r="A93" s="33" t="s">
        <v>35</v>
      </c>
      <c r="B93" s="33"/>
      <c r="C93" s="11" t="s">
        <v>47</v>
      </c>
      <c r="D93" s="31" t="s">
        <v>35</v>
      </c>
      <c r="E93" s="31"/>
      <c r="F93" s="31" t="s">
        <v>117</v>
      </c>
      <c r="G93" s="31"/>
      <c r="H93" s="13" t="s">
        <v>57</v>
      </c>
      <c r="I93" s="13" t="s">
        <v>118</v>
      </c>
      <c r="J93" s="13" t="s">
        <v>118</v>
      </c>
      <c r="K93" s="13" t="s">
        <v>40</v>
      </c>
      <c r="L93" s="32">
        <v>0</v>
      </c>
      <c r="M93" s="32"/>
      <c r="N93" s="14">
        <v>0</v>
      </c>
      <c r="O93" s="14">
        <v>0</v>
      </c>
      <c r="P93" s="32">
        <v>0</v>
      </c>
      <c r="Q93" s="32"/>
      <c r="R93" s="14">
        <v>347.54</v>
      </c>
      <c r="S93" s="14">
        <v>129.02000000000001</v>
      </c>
      <c r="T93" s="32">
        <v>218.52</v>
      </c>
      <c r="U93" s="32"/>
      <c r="V93" s="14">
        <v>0</v>
      </c>
      <c r="W93" s="32">
        <v>346.82</v>
      </c>
      <c r="X93" s="32"/>
      <c r="Y93" s="32">
        <v>60.67</v>
      </c>
      <c r="Z93" s="32"/>
      <c r="AA93" s="14">
        <v>286.16000000000003</v>
      </c>
      <c r="AB93" s="14">
        <v>0</v>
      </c>
      <c r="AC93" s="32">
        <v>405.49</v>
      </c>
      <c r="AD93" s="32"/>
      <c r="AE93" s="14">
        <v>449.52</v>
      </c>
      <c r="AF93" s="13" t="s">
        <v>119</v>
      </c>
      <c r="AG93" s="31" t="s">
        <v>120</v>
      </c>
      <c r="AH93" s="31"/>
      <c r="AI93" s="31"/>
      <c r="AJ93" s="13" t="s">
        <v>27</v>
      </c>
      <c r="AK93" s="14">
        <v>50</v>
      </c>
      <c r="AL93" s="14">
        <v>50</v>
      </c>
      <c r="AM93" s="32">
        <v>50</v>
      </c>
      <c r="AN93" s="32"/>
    </row>
    <row r="94" spans="1:40" ht="41.25" customHeight="1" x14ac:dyDescent="0.2">
      <c r="A94" s="33" t="s">
        <v>35</v>
      </c>
      <c r="B94" s="33"/>
      <c r="C94" s="23" t="s">
        <v>47</v>
      </c>
      <c r="D94" s="31" t="s">
        <v>35</v>
      </c>
      <c r="E94" s="31"/>
      <c r="F94" s="31" t="s">
        <v>117</v>
      </c>
      <c r="G94" s="31"/>
      <c r="H94" s="24" t="s">
        <v>57</v>
      </c>
      <c r="I94" s="24" t="s">
        <v>118</v>
      </c>
      <c r="J94" s="24" t="s">
        <v>118</v>
      </c>
      <c r="K94" s="25" t="s">
        <v>168</v>
      </c>
      <c r="L94" s="32">
        <v>0</v>
      </c>
      <c r="M94" s="32"/>
      <c r="N94" s="22">
        <v>0</v>
      </c>
      <c r="O94" s="22">
        <v>0</v>
      </c>
      <c r="P94" s="32">
        <v>0</v>
      </c>
      <c r="Q94" s="32"/>
      <c r="R94" s="22">
        <v>0</v>
      </c>
      <c r="S94" s="22">
        <v>0</v>
      </c>
      <c r="T94" s="32">
        <v>0</v>
      </c>
      <c r="U94" s="32"/>
      <c r="V94" s="22">
        <v>0</v>
      </c>
      <c r="W94" s="32">
        <v>2.88</v>
      </c>
      <c r="X94" s="32"/>
      <c r="Y94" s="32">
        <v>2.88</v>
      </c>
      <c r="Z94" s="32"/>
      <c r="AA94" s="22">
        <v>0</v>
      </c>
      <c r="AB94" s="22">
        <v>0</v>
      </c>
      <c r="AC94" s="32">
        <v>0</v>
      </c>
      <c r="AD94" s="32"/>
      <c r="AE94" s="22">
        <v>0</v>
      </c>
      <c r="AF94" s="24" t="s">
        <v>119</v>
      </c>
      <c r="AG94" s="31"/>
      <c r="AH94" s="31"/>
      <c r="AI94" s="31"/>
      <c r="AJ94" s="24"/>
      <c r="AK94" s="22"/>
      <c r="AL94" s="22"/>
      <c r="AM94" s="32"/>
      <c r="AN94" s="32"/>
    </row>
    <row r="95" spans="1:40" x14ac:dyDescent="0.2">
      <c r="A95" s="38"/>
      <c r="B95" s="38"/>
      <c r="C95" s="12"/>
      <c r="D95" s="39" t="s">
        <v>35</v>
      </c>
      <c r="E95" s="39"/>
      <c r="F95" s="39" t="s">
        <v>28</v>
      </c>
      <c r="G95" s="39"/>
      <c r="H95" s="15"/>
      <c r="I95" s="15"/>
      <c r="J95" s="15"/>
      <c r="K95" s="15"/>
      <c r="L95" s="40">
        <v>0</v>
      </c>
      <c r="M95" s="40"/>
      <c r="N95" s="16">
        <v>0</v>
      </c>
      <c r="O95" s="16">
        <v>0</v>
      </c>
      <c r="P95" s="40">
        <v>0</v>
      </c>
      <c r="Q95" s="40"/>
      <c r="R95" s="16">
        <v>347.54</v>
      </c>
      <c r="S95" s="16">
        <v>129.02000000000001</v>
      </c>
      <c r="T95" s="40">
        <v>218.52</v>
      </c>
      <c r="U95" s="40"/>
      <c r="V95" s="16">
        <v>0</v>
      </c>
      <c r="W95" s="40">
        <v>349.7</v>
      </c>
      <c r="X95" s="40"/>
      <c r="Y95" s="40">
        <v>63.55</v>
      </c>
      <c r="Z95" s="40"/>
      <c r="AA95" s="16">
        <v>286.16000000000003</v>
      </c>
      <c r="AB95" s="16">
        <v>0</v>
      </c>
      <c r="AC95" s="40">
        <v>405.49</v>
      </c>
      <c r="AD95" s="40"/>
      <c r="AE95" s="16">
        <v>449.52</v>
      </c>
      <c r="AF95" s="15"/>
      <c r="AG95" s="34"/>
      <c r="AH95" s="34"/>
      <c r="AI95" s="34"/>
      <c r="AJ95" s="15"/>
      <c r="AK95" s="15"/>
      <c r="AL95" s="15"/>
      <c r="AM95" s="34"/>
      <c r="AN95" s="34"/>
    </row>
    <row r="96" spans="1:40" ht="69" customHeight="1" x14ac:dyDescent="0.2">
      <c r="A96" s="33" t="s">
        <v>35</v>
      </c>
      <c r="B96" s="33"/>
      <c r="C96" s="11" t="s">
        <v>47</v>
      </c>
      <c r="D96" s="31" t="s">
        <v>84</v>
      </c>
      <c r="E96" s="31"/>
      <c r="F96" s="31" t="s">
        <v>179</v>
      </c>
      <c r="G96" s="31"/>
      <c r="H96" s="13" t="s">
        <v>121</v>
      </c>
      <c r="I96" s="13" t="s">
        <v>122</v>
      </c>
      <c r="J96" s="13" t="s">
        <v>122</v>
      </c>
      <c r="K96" s="13" t="s">
        <v>111</v>
      </c>
      <c r="L96" s="32">
        <v>0</v>
      </c>
      <c r="M96" s="32"/>
      <c r="N96" s="14">
        <v>0</v>
      </c>
      <c r="O96" s="14">
        <v>0</v>
      </c>
      <c r="P96" s="32">
        <v>0</v>
      </c>
      <c r="Q96" s="32"/>
      <c r="R96" s="14">
        <v>265.3</v>
      </c>
      <c r="S96" s="14">
        <v>0</v>
      </c>
      <c r="T96" s="32">
        <v>265.3</v>
      </c>
      <c r="U96" s="32"/>
      <c r="V96" s="14">
        <v>0</v>
      </c>
      <c r="W96" s="32">
        <v>265.3</v>
      </c>
      <c r="X96" s="32"/>
      <c r="Y96" s="32">
        <v>0</v>
      </c>
      <c r="Z96" s="32"/>
      <c r="AA96" s="14">
        <v>265.3</v>
      </c>
      <c r="AB96" s="14">
        <v>0</v>
      </c>
      <c r="AC96" s="32">
        <v>265.3</v>
      </c>
      <c r="AD96" s="32"/>
      <c r="AE96" s="14">
        <v>265.3</v>
      </c>
      <c r="AF96" s="13" t="s">
        <v>123</v>
      </c>
      <c r="AG96" s="31" t="s">
        <v>124</v>
      </c>
      <c r="AH96" s="31"/>
      <c r="AI96" s="31"/>
      <c r="AJ96" s="13" t="s">
        <v>27</v>
      </c>
      <c r="AK96" s="14">
        <v>20</v>
      </c>
      <c r="AL96" s="14">
        <v>20</v>
      </c>
      <c r="AM96" s="32">
        <v>20</v>
      </c>
      <c r="AN96" s="32"/>
    </row>
    <row r="97" spans="1:40" ht="67.5" customHeight="1" x14ac:dyDescent="0.2">
      <c r="A97" s="33" t="s">
        <v>35</v>
      </c>
      <c r="B97" s="33"/>
      <c r="C97" s="11" t="s">
        <v>47</v>
      </c>
      <c r="D97" s="31" t="s">
        <v>84</v>
      </c>
      <c r="E97" s="31"/>
      <c r="F97" s="31" t="s">
        <v>179</v>
      </c>
      <c r="G97" s="31"/>
      <c r="H97" s="13" t="s">
        <v>121</v>
      </c>
      <c r="I97" s="13" t="s">
        <v>122</v>
      </c>
      <c r="J97" s="13" t="s">
        <v>122</v>
      </c>
      <c r="K97" s="13" t="s">
        <v>125</v>
      </c>
      <c r="L97" s="32">
        <v>0</v>
      </c>
      <c r="M97" s="32"/>
      <c r="N97" s="14">
        <v>0</v>
      </c>
      <c r="O97" s="14">
        <v>0</v>
      </c>
      <c r="P97" s="32">
        <v>0</v>
      </c>
      <c r="Q97" s="32"/>
      <c r="R97" s="14">
        <v>121.26</v>
      </c>
      <c r="S97" s="14">
        <v>121.26</v>
      </c>
      <c r="T97" s="32">
        <v>0</v>
      </c>
      <c r="U97" s="32"/>
      <c r="V97" s="14">
        <v>0</v>
      </c>
      <c r="W97" s="32">
        <v>121.26</v>
      </c>
      <c r="X97" s="32"/>
      <c r="Y97" s="32">
        <v>121.26</v>
      </c>
      <c r="Z97" s="32"/>
      <c r="AA97" s="14">
        <v>0</v>
      </c>
      <c r="AB97" s="14">
        <v>0</v>
      </c>
      <c r="AC97" s="32">
        <v>121.27</v>
      </c>
      <c r="AD97" s="32"/>
      <c r="AE97" s="14">
        <v>121.27</v>
      </c>
      <c r="AF97" s="13" t="s">
        <v>123</v>
      </c>
      <c r="AG97" s="31" t="s">
        <v>126</v>
      </c>
      <c r="AH97" s="31"/>
      <c r="AI97" s="31"/>
      <c r="AJ97" s="13" t="s">
        <v>27</v>
      </c>
      <c r="AK97" s="14">
        <v>70</v>
      </c>
      <c r="AL97" s="14">
        <v>70</v>
      </c>
      <c r="AM97" s="32">
        <v>70</v>
      </c>
      <c r="AN97" s="32"/>
    </row>
    <row r="98" spans="1:40" ht="38.25" customHeight="1" x14ac:dyDescent="0.2">
      <c r="A98" s="33" t="s">
        <v>35</v>
      </c>
      <c r="B98" s="33"/>
      <c r="C98" s="23" t="s">
        <v>47</v>
      </c>
      <c r="D98" s="31" t="s">
        <v>84</v>
      </c>
      <c r="E98" s="31"/>
      <c r="F98" s="31" t="s">
        <v>179</v>
      </c>
      <c r="G98" s="31"/>
      <c r="H98" s="24" t="s">
        <v>121</v>
      </c>
      <c r="I98" s="24" t="s">
        <v>122</v>
      </c>
      <c r="J98" s="24" t="s">
        <v>122</v>
      </c>
      <c r="K98" s="25" t="s">
        <v>171</v>
      </c>
      <c r="L98" s="32">
        <v>0</v>
      </c>
      <c r="M98" s="32"/>
      <c r="N98" s="22">
        <v>0</v>
      </c>
      <c r="O98" s="22">
        <v>0</v>
      </c>
      <c r="P98" s="32">
        <v>0</v>
      </c>
      <c r="Q98" s="32"/>
      <c r="R98" s="22">
        <v>0</v>
      </c>
      <c r="S98" s="22">
        <v>0</v>
      </c>
      <c r="T98" s="32">
        <v>0</v>
      </c>
      <c r="U98" s="32"/>
      <c r="V98" s="22">
        <v>0</v>
      </c>
      <c r="W98" s="32">
        <v>31.01</v>
      </c>
      <c r="X98" s="32"/>
      <c r="Y98" s="32">
        <v>31.01</v>
      </c>
      <c r="Z98" s="32"/>
      <c r="AA98" s="22">
        <v>0</v>
      </c>
      <c r="AB98" s="22">
        <v>0</v>
      </c>
      <c r="AC98" s="32">
        <v>0</v>
      </c>
      <c r="AD98" s="32"/>
      <c r="AE98" s="22">
        <v>0</v>
      </c>
      <c r="AF98" s="24" t="s">
        <v>123</v>
      </c>
      <c r="AG98" s="31"/>
      <c r="AH98" s="31"/>
      <c r="AI98" s="31"/>
      <c r="AJ98" s="24"/>
      <c r="AK98" s="22"/>
      <c r="AL98" s="22"/>
      <c r="AM98" s="32"/>
      <c r="AN98" s="32"/>
    </row>
    <row r="99" spans="1:40" ht="58.5" customHeight="1" x14ac:dyDescent="0.2">
      <c r="A99" s="33" t="s">
        <v>35</v>
      </c>
      <c r="B99" s="33"/>
      <c r="C99" s="11" t="s">
        <v>47</v>
      </c>
      <c r="D99" s="31" t="s">
        <v>84</v>
      </c>
      <c r="E99" s="31"/>
      <c r="F99" s="31" t="s">
        <v>179</v>
      </c>
      <c r="G99" s="31"/>
      <c r="H99" s="13" t="s">
        <v>127</v>
      </c>
      <c r="I99" s="13" t="s">
        <v>122</v>
      </c>
      <c r="J99" s="13" t="s">
        <v>122</v>
      </c>
      <c r="K99" s="13" t="s">
        <v>40</v>
      </c>
      <c r="L99" s="32">
        <v>0</v>
      </c>
      <c r="M99" s="32"/>
      <c r="N99" s="14">
        <v>0</v>
      </c>
      <c r="O99" s="14">
        <v>0</v>
      </c>
      <c r="P99" s="32">
        <v>0</v>
      </c>
      <c r="Q99" s="32"/>
      <c r="R99" s="14">
        <v>15.43</v>
      </c>
      <c r="S99" s="14">
        <v>5.88</v>
      </c>
      <c r="T99" s="32">
        <v>9.5500000000000007</v>
      </c>
      <c r="U99" s="32"/>
      <c r="V99" s="14">
        <v>0</v>
      </c>
      <c r="W99" s="32">
        <v>15.43</v>
      </c>
      <c r="X99" s="32"/>
      <c r="Y99" s="32">
        <v>5.88</v>
      </c>
      <c r="Z99" s="32"/>
      <c r="AA99" s="14">
        <v>9.5500000000000007</v>
      </c>
      <c r="AB99" s="14">
        <v>0</v>
      </c>
      <c r="AC99" s="32">
        <v>15.43</v>
      </c>
      <c r="AD99" s="32"/>
      <c r="AE99" s="14">
        <v>15.43</v>
      </c>
      <c r="AF99" s="13" t="s">
        <v>123</v>
      </c>
      <c r="AG99" s="31" t="s">
        <v>128</v>
      </c>
      <c r="AH99" s="31"/>
      <c r="AI99" s="31"/>
      <c r="AJ99" s="13" t="s">
        <v>27</v>
      </c>
      <c r="AK99" s="14">
        <v>350</v>
      </c>
      <c r="AL99" s="14">
        <v>350</v>
      </c>
      <c r="AM99" s="32">
        <v>350</v>
      </c>
      <c r="AN99" s="32"/>
    </row>
    <row r="100" spans="1:40" ht="51" customHeight="1" x14ac:dyDescent="0.2">
      <c r="A100" s="33" t="s">
        <v>35</v>
      </c>
      <c r="B100" s="33"/>
      <c r="C100" s="11" t="s">
        <v>47</v>
      </c>
      <c r="D100" s="31" t="s">
        <v>84</v>
      </c>
      <c r="E100" s="31"/>
      <c r="F100" s="31" t="s">
        <v>179</v>
      </c>
      <c r="G100" s="31"/>
      <c r="H100" s="13" t="s">
        <v>127</v>
      </c>
      <c r="I100" s="13" t="s">
        <v>122</v>
      </c>
      <c r="J100" s="13" t="s">
        <v>122</v>
      </c>
      <c r="K100" s="13" t="s">
        <v>129</v>
      </c>
      <c r="L100" s="32">
        <v>0</v>
      </c>
      <c r="M100" s="32"/>
      <c r="N100" s="14">
        <v>0</v>
      </c>
      <c r="O100" s="14">
        <v>0</v>
      </c>
      <c r="P100" s="32">
        <v>0</v>
      </c>
      <c r="Q100" s="32"/>
      <c r="R100" s="14">
        <v>1.22</v>
      </c>
      <c r="S100" s="14">
        <v>1.22</v>
      </c>
      <c r="T100" s="32">
        <v>0</v>
      </c>
      <c r="U100" s="32"/>
      <c r="V100" s="14">
        <v>0</v>
      </c>
      <c r="W100" s="32">
        <v>1.22</v>
      </c>
      <c r="X100" s="32"/>
      <c r="Y100" s="32">
        <v>1.22</v>
      </c>
      <c r="Z100" s="32"/>
      <c r="AA100" s="14">
        <v>0</v>
      </c>
      <c r="AB100" s="14">
        <v>0</v>
      </c>
      <c r="AC100" s="32">
        <v>1.22</v>
      </c>
      <c r="AD100" s="32"/>
      <c r="AE100" s="14">
        <v>1.22</v>
      </c>
      <c r="AF100" s="13" t="s">
        <v>123</v>
      </c>
      <c r="AG100" s="31" t="s">
        <v>130</v>
      </c>
      <c r="AH100" s="31"/>
      <c r="AI100" s="31"/>
      <c r="AJ100" s="13" t="s">
        <v>27</v>
      </c>
      <c r="AK100" s="14">
        <v>57</v>
      </c>
      <c r="AL100" s="14">
        <v>57</v>
      </c>
      <c r="AM100" s="32">
        <v>57</v>
      </c>
      <c r="AN100" s="32"/>
    </row>
    <row r="101" spans="1:40" ht="36.75" customHeight="1" x14ac:dyDescent="0.2">
      <c r="A101" s="33" t="s">
        <v>35</v>
      </c>
      <c r="B101" s="33"/>
      <c r="C101" s="23" t="s">
        <v>47</v>
      </c>
      <c r="D101" s="31" t="s">
        <v>84</v>
      </c>
      <c r="E101" s="31"/>
      <c r="F101" s="31" t="s">
        <v>179</v>
      </c>
      <c r="G101" s="31"/>
      <c r="H101" s="24" t="s">
        <v>127</v>
      </c>
      <c r="I101" s="24" t="s">
        <v>122</v>
      </c>
      <c r="J101" s="24" t="s">
        <v>122</v>
      </c>
      <c r="K101" s="25" t="s">
        <v>172</v>
      </c>
      <c r="L101" s="32">
        <v>0</v>
      </c>
      <c r="M101" s="32"/>
      <c r="N101" s="22">
        <v>0</v>
      </c>
      <c r="O101" s="22">
        <v>0</v>
      </c>
      <c r="P101" s="32">
        <v>0</v>
      </c>
      <c r="Q101" s="32"/>
      <c r="R101" s="22">
        <v>0</v>
      </c>
      <c r="S101" s="22">
        <v>0</v>
      </c>
      <c r="T101" s="32">
        <v>0</v>
      </c>
      <c r="U101" s="32"/>
      <c r="V101" s="22">
        <v>0</v>
      </c>
      <c r="W101" s="32">
        <v>1.78</v>
      </c>
      <c r="X101" s="32"/>
      <c r="Y101" s="32">
        <v>1.78</v>
      </c>
      <c r="Z101" s="32"/>
      <c r="AA101" s="22">
        <v>0</v>
      </c>
      <c r="AB101" s="22">
        <v>0</v>
      </c>
      <c r="AC101" s="32">
        <v>0</v>
      </c>
      <c r="AD101" s="32"/>
      <c r="AE101" s="22">
        <v>0</v>
      </c>
      <c r="AF101" s="24" t="s">
        <v>123</v>
      </c>
      <c r="AG101" s="31"/>
      <c r="AH101" s="31"/>
      <c r="AI101" s="31"/>
      <c r="AJ101" s="24"/>
      <c r="AK101" s="22"/>
      <c r="AL101" s="22"/>
      <c r="AM101" s="32"/>
      <c r="AN101" s="32"/>
    </row>
    <row r="102" spans="1:40" ht="45" customHeight="1" x14ac:dyDescent="0.2">
      <c r="A102" s="33" t="s">
        <v>35</v>
      </c>
      <c r="B102" s="33"/>
      <c r="C102" s="11" t="s">
        <v>47</v>
      </c>
      <c r="D102" s="31" t="s">
        <v>84</v>
      </c>
      <c r="E102" s="31"/>
      <c r="F102" s="31" t="s">
        <v>179</v>
      </c>
      <c r="G102" s="31"/>
      <c r="H102" s="13" t="s">
        <v>131</v>
      </c>
      <c r="I102" s="13" t="s">
        <v>122</v>
      </c>
      <c r="J102" s="13" t="s">
        <v>122</v>
      </c>
      <c r="K102" s="13" t="s">
        <v>40</v>
      </c>
      <c r="L102" s="32">
        <v>0</v>
      </c>
      <c r="M102" s="32"/>
      <c r="N102" s="14">
        <v>0</v>
      </c>
      <c r="O102" s="14">
        <v>0</v>
      </c>
      <c r="P102" s="32">
        <v>0</v>
      </c>
      <c r="Q102" s="32"/>
      <c r="R102" s="14">
        <v>75.38</v>
      </c>
      <c r="S102" s="14">
        <v>6.87</v>
      </c>
      <c r="T102" s="32">
        <v>68.510000000000005</v>
      </c>
      <c r="U102" s="32"/>
      <c r="V102" s="14">
        <v>0</v>
      </c>
      <c r="W102" s="32">
        <v>75.38</v>
      </c>
      <c r="X102" s="32"/>
      <c r="Y102" s="32">
        <v>6.87</v>
      </c>
      <c r="Z102" s="32"/>
      <c r="AA102" s="14">
        <v>68.510000000000005</v>
      </c>
      <c r="AB102" s="14">
        <v>0</v>
      </c>
      <c r="AC102" s="32">
        <v>75.38</v>
      </c>
      <c r="AD102" s="32"/>
      <c r="AE102" s="14">
        <v>75.38</v>
      </c>
      <c r="AF102" s="13"/>
      <c r="AG102" s="31"/>
      <c r="AH102" s="31"/>
      <c r="AI102" s="31"/>
      <c r="AJ102" s="13"/>
      <c r="AK102" s="14">
        <v>0</v>
      </c>
      <c r="AL102" s="14">
        <v>0</v>
      </c>
      <c r="AM102" s="32">
        <v>0</v>
      </c>
      <c r="AN102" s="32"/>
    </row>
    <row r="103" spans="1:40" ht="47.25" customHeight="1" x14ac:dyDescent="0.2">
      <c r="A103" s="33" t="s">
        <v>35</v>
      </c>
      <c r="B103" s="33"/>
      <c r="C103" s="11" t="s">
        <v>47</v>
      </c>
      <c r="D103" s="31" t="s">
        <v>84</v>
      </c>
      <c r="E103" s="31"/>
      <c r="F103" s="31" t="s">
        <v>179</v>
      </c>
      <c r="G103" s="31"/>
      <c r="H103" s="13" t="s">
        <v>131</v>
      </c>
      <c r="I103" s="13" t="s">
        <v>122</v>
      </c>
      <c r="J103" s="13" t="s">
        <v>122</v>
      </c>
      <c r="K103" s="13" t="s">
        <v>129</v>
      </c>
      <c r="L103" s="32">
        <v>0</v>
      </c>
      <c r="M103" s="32"/>
      <c r="N103" s="14">
        <v>0</v>
      </c>
      <c r="O103" s="14">
        <v>0</v>
      </c>
      <c r="P103" s="32">
        <v>0</v>
      </c>
      <c r="Q103" s="32"/>
      <c r="R103" s="14">
        <v>3.5</v>
      </c>
      <c r="S103" s="14">
        <v>3.5</v>
      </c>
      <c r="T103" s="32">
        <v>0</v>
      </c>
      <c r="U103" s="32"/>
      <c r="V103" s="14">
        <v>0</v>
      </c>
      <c r="W103" s="32">
        <v>3.5</v>
      </c>
      <c r="X103" s="32"/>
      <c r="Y103" s="32">
        <v>3.5</v>
      </c>
      <c r="Z103" s="32"/>
      <c r="AA103" s="14">
        <v>0</v>
      </c>
      <c r="AB103" s="14">
        <v>0</v>
      </c>
      <c r="AC103" s="32">
        <v>3.51</v>
      </c>
      <c r="AD103" s="32"/>
      <c r="AE103" s="14">
        <v>3.51</v>
      </c>
      <c r="AF103" s="13"/>
      <c r="AG103" s="31"/>
      <c r="AH103" s="31"/>
      <c r="AI103" s="31"/>
      <c r="AJ103" s="13"/>
      <c r="AK103" s="14">
        <v>0</v>
      </c>
      <c r="AL103" s="14">
        <v>0</v>
      </c>
      <c r="AM103" s="32">
        <v>0</v>
      </c>
      <c r="AN103" s="32"/>
    </row>
    <row r="104" spans="1:40" ht="47.25" customHeight="1" x14ac:dyDescent="0.2">
      <c r="A104" s="33" t="s">
        <v>35</v>
      </c>
      <c r="B104" s="33"/>
      <c r="C104" s="23" t="s">
        <v>47</v>
      </c>
      <c r="D104" s="31" t="s">
        <v>84</v>
      </c>
      <c r="E104" s="31"/>
      <c r="F104" s="31" t="s">
        <v>179</v>
      </c>
      <c r="G104" s="31"/>
      <c r="H104" s="24" t="s">
        <v>131</v>
      </c>
      <c r="I104" s="24" t="s">
        <v>122</v>
      </c>
      <c r="J104" s="24" t="s">
        <v>122</v>
      </c>
      <c r="K104" s="25" t="s">
        <v>172</v>
      </c>
      <c r="L104" s="32">
        <v>0</v>
      </c>
      <c r="M104" s="32"/>
      <c r="N104" s="22">
        <v>0</v>
      </c>
      <c r="O104" s="22">
        <v>0</v>
      </c>
      <c r="P104" s="32">
        <v>0</v>
      </c>
      <c r="Q104" s="32"/>
      <c r="R104" s="22">
        <v>0</v>
      </c>
      <c r="S104" s="22">
        <v>0</v>
      </c>
      <c r="T104" s="32">
        <v>0</v>
      </c>
      <c r="U104" s="32"/>
      <c r="V104" s="22">
        <v>0</v>
      </c>
      <c r="W104" s="32">
        <v>1</v>
      </c>
      <c r="X104" s="32"/>
      <c r="Y104" s="32">
        <v>1</v>
      </c>
      <c r="Z104" s="32"/>
      <c r="AA104" s="22">
        <v>0</v>
      </c>
      <c r="AB104" s="22">
        <v>0</v>
      </c>
      <c r="AC104" s="32">
        <v>0</v>
      </c>
      <c r="AD104" s="32"/>
      <c r="AE104" s="22">
        <v>0</v>
      </c>
      <c r="AF104" s="24"/>
      <c r="AG104" s="31"/>
      <c r="AH104" s="31"/>
      <c r="AI104" s="31"/>
      <c r="AJ104" s="24"/>
      <c r="AK104" s="22">
        <v>0</v>
      </c>
      <c r="AL104" s="22">
        <v>0</v>
      </c>
      <c r="AM104" s="32">
        <v>0</v>
      </c>
      <c r="AN104" s="32"/>
    </row>
    <row r="105" spans="1:40" x14ac:dyDescent="0.2">
      <c r="A105" s="38"/>
      <c r="B105" s="38"/>
      <c r="C105" s="12"/>
      <c r="D105" s="39" t="s">
        <v>84</v>
      </c>
      <c r="E105" s="39"/>
      <c r="F105" s="39" t="s">
        <v>28</v>
      </c>
      <c r="G105" s="39"/>
      <c r="H105" s="15"/>
      <c r="I105" s="15"/>
      <c r="J105" s="15"/>
      <c r="K105" s="15"/>
      <c r="L105" s="40">
        <v>0</v>
      </c>
      <c r="M105" s="40"/>
      <c r="N105" s="16">
        <v>0</v>
      </c>
      <c r="O105" s="16">
        <v>0</v>
      </c>
      <c r="P105" s="40">
        <v>0</v>
      </c>
      <c r="Q105" s="40"/>
      <c r="R105" s="16">
        <v>482.09</v>
      </c>
      <c r="S105" s="16">
        <v>138.72999999999999</v>
      </c>
      <c r="T105" s="40">
        <v>343.36</v>
      </c>
      <c r="U105" s="40"/>
      <c r="V105" s="16">
        <v>0</v>
      </c>
      <c r="W105" s="40">
        <v>515.88</v>
      </c>
      <c r="X105" s="40"/>
      <c r="Y105" s="40">
        <v>172.52</v>
      </c>
      <c r="Z105" s="40"/>
      <c r="AA105" s="16">
        <v>343.36</v>
      </c>
      <c r="AB105" s="16">
        <v>0</v>
      </c>
      <c r="AC105" s="40">
        <v>482.11</v>
      </c>
      <c r="AD105" s="40"/>
      <c r="AE105" s="16">
        <v>482.11</v>
      </c>
      <c r="AF105" s="15"/>
      <c r="AG105" s="34"/>
      <c r="AH105" s="34"/>
      <c r="AI105" s="34"/>
      <c r="AJ105" s="15"/>
      <c r="AK105" s="15"/>
      <c r="AL105" s="15"/>
      <c r="AM105" s="34"/>
      <c r="AN105" s="34"/>
    </row>
    <row r="106" spans="1:40" ht="94.5" customHeight="1" x14ac:dyDescent="0.2">
      <c r="A106" s="33" t="s">
        <v>35</v>
      </c>
      <c r="B106" s="33"/>
      <c r="C106" s="11" t="s">
        <v>47</v>
      </c>
      <c r="D106" s="31" t="s">
        <v>100</v>
      </c>
      <c r="E106" s="31"/>
      <c r="F106" s="31" t="s">
        <v>164</v>
      </c>
      <c r="G106" s="31"/>
      <c r="H106" s="25" t="s">
        <v>132</v>
      </c>
      <c r="I106" s="13" t="s">
        <v>39</v>
      </c>
      <c r="J106" s="13" t="s">
        <v>39</v>
      </c>
      <c r="K106" s="13" t="s">
        <v>40</v>
      </c>
      <c r="L106" s="32">
        <v>0</v>
      </c>
      <c r="M106" s="32"/>
      <c r="N106" s="14">
        <v>0</v>
      </c>
      <c r="O106" s="14">
        <v>0</v>
      </c>
      <c r="P106" s="32">
        <v>0</v>
      </c>
      <c r="Q106" s="32"/>
      <c r="R106" s="14">
        <v>182.46</v>
      </c>
      <c r="S106" s="14">
        <v>182.46</v>
      </c>
      <c r="T106" s="32">
        <v>0</v>
      </c>
      <c r="U106" s="32"/>
      <c r="V106" s="14">
        <v>0</v>
      </c>
      <c r="W106" s="32">
        <v>182.46</v>
      </c>
      <c r="X106" s="32"/>
      <c r="Y106" s="32">
        <v>182.46</v>
      </c>
      <c r="Z106" s="32"/>
      <c r="AA106" s="14">
        <v>0</v>
      </c>
      <c r="AB106" s="14">
        <v>0</v>
      </c>
      <c r="AC106" s="32">
        <v>182.46</v>
      </c>
      <c r="AD106" s="32"/>
      <c r="AE106" s="14">
        <v>182.46</v>
      </c>
      <c r="AF106" s="13" t="s">
        <v>133</v>
      </c>
      <c r="AG106" s="31" t="s">
        <v>134</v>
      </c>
      <c r="AH106" s="31"/>
      <c r="AI106" s="31"/>
      <c r="AJ106" s="13" t="s">
        <v>27</v>
      </c>
      <c r="AK106" s="14">
        <v>80</v>
      </c>
      <c r="AL106" s="14">
        <v>80</v>
      </c>
      <c r="AM106" s="32">
        <v>80</v>
      </c>
      <c r="AN106" s="32"/>
    </row>
    <row r="107" spans="1:40" x14ac:dyDescent="0.2">
      <c r="A107" s="38"/>
      <c r="B107" s="38"/>
      <c r="C107" s="12"/>
      <c r="D107" s="39" t="s">
        <v>100</v>
      </c>
      <c r="E107" s="39"/>
      <c r="F107" s="39" t="s">
        <v>28</v>
      </c>
      <c r="G107" s="39"/>
      <c r="H107" s="15"/>
      <c r="I107" s="15"/>
      <c r="J107" s="15"/>
      <c r="K107" s="15"/>
      <c r="L107" s="40">
        <v>0</v>
      </c>
      <c r="M107" s="40"/>
      <c r="N107" s="16">
        <v>0</v>
      </c>
      <c r="O107" s="16">
        <v>0</v>
      </c>
      <c r="P107" s="40">
        <v>0</v>
      </c>
      <c r="Q107" s="40"/>
      <c r="R107" s="16">
        <v>182.46</v>
      </c>
      <c r="S107" s="16">
        <v>182.46</v>
      </c>
      <c r="T107" s="40">
        <v>0</v>
      </c>
      <c r="U107" s="40"/>
      <c r="V107" s="16">
        <v>0</v>
      </c>
      <c r="W107" s="40">
        <v>182.46</v>
      </c>
      <c r="X107" s="40"/>
      <c r="Y107" s="40">
        <v>182.46</v>
      </c>
      <c r="Z107" s="40"/>
      <c r="AA107" s="16">
        <v>0</v>
      </c>
      <c r="AB107" s="16">
        <v>0</v>
      </c>
      <c r="AC107" s="40">
        <v>182.46</v>
      </c>
      <c r="AD107" s="40"/>
      <c r="AE107" s="16">
        <v>182.46</v>
      </c>
      <c r="AF107" s="15"/>
      <c r="AG107" s="34"/>
      <c r="AH107" s="34"/>
      <c r="AI107" s="34"/>
      <c r="AJ107" s="15"/>
      <c r="AK107" s="15"/>
      <c r="AL107" s="15"/>
      <c r="AM107" s="34"/>
      <c r="AN107" s="34"/>
    </row>
    <row r="108" spans="1:40" ht="46.5" customHeight="1" x14ac:dyDescent="0.2">
      <c r="A108" s="33" t="s">
        <v>35</v>
      </c>
      <c r="B108" s="33"/>
      <c r="C108" s="11" t="s">
        <v>47</v>
      </c>
      <c r="D108" s="31" t="s">
        <v>105</v>
      </c>
      <c r="E108" s="31"/>
      <c r="F108" s="31" t="s">
        <v>135</v>
      </c>
      <c r="G108" s="31"/>
      <c r="H108" s="13" t="s">
        <v>127</v>
      </c>
      <c r="I108" s="13" t="s">
        <v>122</v>
      </c>
      <c r="J108" s="13" t="s">
        <v>122</v>
      </c>
      <c r="K108" s="13" t="s">
        <v>40</v>
      </c>
      <c r="L108" s="32">
        <v>0</v>
      </c>
      <c r="M108" s="32"/>
      <c r="N108" s="14">
        <v>0</v>
      </c>
      <c r="O108" s="14">
        <v>0</v>
      </c>
      <c r="P108" s="32">
        <v>0</v>
      </c>
      <c r="Q108" s="32"/>
      <c r="R108" s="14">
        <v>39.85</v>
      </c>
      <c r="S108" s="14">
        <v>18.36</v>
      </c>
      <c r="T108" s="32">
        <v>21.49</v>
      </c>
      <c r="U108" s="32"/>
      <c r="V108" s="14">
        <v>0</v>
      </c>
      <c r="W108" s="32">
        <v>37.93</v>
      </c>
      <c r="X108" s="32"/>
      <c r="Y108" s="32">
        <v>16.440000000000001</v>
      </c>
      <c r="Z108" s="32"/>
      <c r="AA108" s="14">
        <v>21.49</v>
      </c>
      <c r="AB108" s="14">
        <v>0</v>
      </c>
      <c r="AC108" s="32">
        <v>39.85</v>
      </c>
      <c r="AD108" s="32"/>
      <c r="AE108" s="14">
        <v>39.85</v>
      </c>
      <c r="AF108" s="13" t="s">
        <v>136</v>
      </c>
      <c r="AG108" s="31" t="s">
        <v>137</v>
      </c>
      <c r="AH108" s="31"/>
      <c r="AI108" s="31"/>
      <c r="AJ108" s="13" t="s">
        <v>27</v>
      </c>
      <c r="AK108" s="14">
        <v>20</v>
      </c>
      <c r="AL108" s="14">
        <v>20</v>
      </c>
      <c r="AM108" s="32">
        <v>20</v>
      </c>
      <c r="AN108" s="32"/>
    </row>
    <row r="109" spans="1:40" ht="46.5" customHeight="1" x14ac:dyDescent="0.2">
      <c r="A109" s="33" t="s">
        <v>35</v>
      </c>
      <c r="B109" s="33"/>
      <c r="C109" s="23" t="s">
        <v>47</v>
      </c>
      <c r="D109" s="31" t="s">
        <v>105</v>
      </c>
      <c r="E109" s="31"/>
      <c r="F109" s="31" t="s">
        <v>135</v>
      </c>
      <c r="G109" s="31"/>
      <c r="H109" s="24" t="s">
        <v>127</v>
      </c>
      <c r="I109" s="24" t="s">
        <v>122</v>
      </c>
      <c r="J109" s="24" t="s">
        <v>122</v>
      </c>
      <c r="K109" s="25" t="s">
        <v>168</v>
      </c>
      <c r="L109" s="32">
        <v>0</v>
      </c>
      <c r="M109" s="32"/>
      <c r="N109" s="22">
        <v>0</v>
      </c>
      <c r="O109" s="22">
        <v>0</v>
      </c>
      <c r="P109" s="32">
        <v>0</v>
      </c>
      <c r="Q109" s="32"/>
      <c r="R109" s="22">
        <v>0</v>
      </c>
      <c r="S109" s="22">
        <v>0</v>
      </c>
      <c r="T109" s="32">
        <v>0</v>
      </c>
      <c r="U109" s="32"/>
      <c r="V109" s="22">
        <v>0</v>
      </c>
      <c r="W109" s="32">
        <v>1.92</v>
      </c>
      <c r="X109" s="32"/>
      <c r="Y109" s="32">
        <v>1.92</v>
      </c>
      <c r="Z109" s="32"/>
      <c r="AA109" s="22">
        <v>0</v>
      </c>
      <c r="AB109" s="22">
        <v>0</v>
      </c>
      <c r="AC109" s="32">
        <v>0</v>
      </c>
      <c r="AD109" s="32"/>
      <c r="AE109" s="22">
        <v>0</v>
      </c>
      <c r="AF109" s="24" t="s">
        <v>136</v>
      </c>
      <c r="AG109" s="31"/>
      <c r="AH109" s="31"/>
      <c r="AI109" s="31"/>
      <c r="AJ109" s="24"/>
      <c r="AK109" s="22"/>
      <c r="AL109" s="22"/>
      <c r="AM109" s="32"/>
      <c r="AN109" s="32"/>
    </row>
    <row r="110" spans="1:40" x14ac:dyDescent="0.2">
      <c r="A110" s="38"/>
      <c r="B110" s="38"/>
      <c r="C110" s="12"/>
      <c r="D110" s="39" t="s">
        <v>105</v>
      </c>
      <c r="E110" s="39"/>
      <c r="F110" s="39" t="s">
        <v>28</v>
      </c>
      <c r="G110" s="39"/>
      <c r="H110" s="15"/>
      <c r="I110" s="15"/>
      <c r="J110" s="15"/>
      <c r="K110" s="15"/>
      <c r="L110" s="40">
        <v>0</v>
      </c>
      <c r="M110" s="40"/>
      <c r="N110" s="16">
        <v>0</v>
      </c>
      <c r="O110" s="16">
        <v>0</v>
      </c>
      <c r="P110" s="40">
        <v>0</v>
      </c>
      <c r="Q110" s="40"/>
      <c r="R110" s="16">
        <v>39.85</v>
      </c>
      <c r="S110" s="16">
        <v>18.36</v>
      </c>
      <c r="T110" s="40">
        <v>21.49</v>
      </c>
      <c r="U110" s="40"/>
      <c r="V110" s="16">
        <v>0</v>
      </c>
      <c r="W110" s="40">
        <v>39.85</v>
      </c>
      <c r="X110" s="40"/>
      <c r="Y110" s="40">
        <v>18.36</v>
      </c>
      <c r="Z110" s="40"/>
      <c r="AA110" s="16">
        <v>21.49</v>
      </c>
      <c r="AB110" s="16">
        <v>0</v>
      </c>
      <c r="AC110" s="40">
        <v>39.85</v>
      </c>
      <c r="AD110" s="40"/>
      <c r="AE110" s="16">
        <v>39.85</v>
      </c>
      <c r="AF110" s="15"/>
      <c r="AG110" s="34"/>
      <c r="AH110" s="34"/>
      <c r="AI110" s="34"/>
      <c r="AJ110" s="15"/>
      <c r="AK110" s="15"/>
      <c r="AL110" s="15"/>
      <c r="AM110" s="34"/>
      <c r="AN110" s="34"/>
    </row>
    <row r="111" spans="1:40" x14ac:dyDescent="0.2">
      <c r="A111" s="33"/>
      <c r="B111" s="33"/>
      <c r="C111" s="11"/>
      <c r="D111" s="35" t="s">
        <v>31</v>
      </c>
      <c r="E111" s="35"/>
      <c r="F111" s="35"/>
      <c r="G111" s="35"/>
      <c r="H111" s="12"/>
      <c r="I111" s="12"/>
      <c r="J111" s="12"/>
      <c r="K111" s="12"/>
      <c r="L111" s="37">
        <v>0</v>
      </c>
      <c r="M111" s="37"/>
      <c r="N111" s="17">
        <v>0</v>
      </c>
      <c r="O111" s="17">
        <v>0</v>
      </c>
      <c r="P111" s="37">
        <v>0</v>
      </c>
      <c r="Q111" s="37"/>
      <c r="R111" s="17">
        <v>1051.94</v>
      </c>
      <c r="S111" s="17">
        <v>468.57</v>
      </c>
      <c r="T111" s="37">
        <v>583.37</v>
      </c>
      <c r="U111" s="37"/>
      <c r="V111" s="17">
        <v>0</v>
      </c>
      <c r="W111" s="37">
        <v>1087.8900000000001</v>
      </c>
      <c r="X111" s="37"/>
      <c r="Y111" s="37">
        <v>436.89</v>
      </c>
      <c r="Z111" s="37"/>
      <c r="AA111" s="17">
        <v>651.01</v>
      </c>
      <c r="AB111" s="17">
        <v>0</v>
      </c>
      <c r="AC111" s="37">
        <v>0</v>
      </c>
      <c r="AD111" s="37"/>
      <c r="AE111" s="17">
        <v>1153.94</v>
      </c>
      <c r="AF111" s="12"/>
      <c r="AG111" s="36"/>
      <c r="AH111" s="36"/>
      <c r="AI111" s="36"/>
      <c r="AJ111" s="12"/>
      <c r="AK111" s="12"/>
      <c r="AL111" s="12"/>
      <c r="AM111" s="36"/>
      <c r="AN111" s="36"/>
    </row>
    <row r="112" spans="1:40" x14ac:dyDescent="0.2">
      <c r="A112" s="33" t="s">
        <v>35</v>
      </c>
      <c r="B112" s="33"/>
      <c r="C112" s="11" t="s">
        <v>56</v>
      </c>
      <c r="D112" s="35" t="s">
        <v>138</v>
      </c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12"/>
      <c r="AG112" s="36"/>
      <c r="AH112" s="36"/>
      <c r="AI112" s="36"/>
      <c r="AJ112" s="12"/>
      <c r="AK112" s="12"/>
      <c r="AL112" s="12"/>
      <c r="AM112" s="36"/>
      <c r="AN112" s="36"/>
    </row>
    <row r="113" spans="1:40" ht="50.25" customHeight="1" x14ac:dyDescent="0.2">
      <c r="A113" s="33" t="s">
        <v>35</v>
      </c>
      <c r="B113" s="33"/>
      <c r="C113" s="11" t="s">
        <v>56</v>
      </c>
      <c r="D113" s="31" t="s">
        <v>43</v>
      </c>
      <c r="E113" s="31"/>
      <c r="F113" s="31" t="s">
        <v>139</v>
      </c>
      <c r="G113" s="31"/>
      <c r="H113" s="13" t="s">
        <v>38</v>
      </c>
      <c r="I113" s="13" t="s">
        <v>39</v>
      </c>
      <c r="J113" s="13" t="s">
        <v>39</v>
      </c>
      <c r="K113" s="13" t="s">
        <v>40</v>
      </c>
      <c r="L113" s="32">
        <v>0</v>
      </c>
      <c r="M113" s="32"/>
      <c r="N113" s="14">
        <v>0</v>
      </c>
      <c r="O113" s="14">
        <v>0</v>
      </c>
      <c r="P113" s="32">
        <v>0</v>
      </c>
      <c r="Q113" s="32"/>
      <c r="R113" s="14">
        <v>0.09</v>
      </c>
      <c r="S113" s="14">
        <v>0.09</v>
      </c>
      <c r="T113" s="32">
        <v>0</v>
      </c>
      <c r="U113" s="32"/>
      <c r="V113" s="14">
        <v>0</v>
      </c>
      <c r="W113" s="32">
        <v>0.09</v>
      </c>
      <c r="X113" s="32"/>
      <c r="Y113" s="32">
        <v>0.09</v>
      </c>
      <c r="Z113" s="32"/>
      <c r="AA113" s="14">
        <v>0</v>
      </c>
      <c r="AB113" s="14">
        <v>0</v>
      </c>
      <c r="AC113" s="32">
        <v>0</v>
      </c>
      <c r="AD113" s="32"/>
      <c r="AE113" s="14">
        <v>0</v>
      </c>
      <c r="AF113" s="13" t="s">
        <v>140</v>
      </c>
      <c r="AG113" s="31" t="s">
        <v>141</v>
      </c>
      <c r="AH113" s="31"/>
      <c r="AI113" s="31"/>
      <c r="AJ113" s="13" t="s">
        <v>27</v>
      </c>
      <c r="AK113" s="14">
        <v>1</v>
      </c>
      <c r="AL113" s="14">
        <v>0</v>
      </c>
      <c r="AM113" s="32">
        <v>0</v>
      </c>
      <c r="AN113" s="32"/>
    </row>
    <row r="114" spans="1:40" ht="50.25" customHeight="1" x14ac:dyDescent="0.2">
      <c r="A114" s="33" t="s">
        <v>35</v>
      </c>
      <c r="B114" s="33"/>
      <c r="C114" s="23" t="s">
        <v>56</v>
      </c>
      <c r="D114" s="31" t="s">
        <v>43</v>
      </c>
      <c r="E114" s="31"/>
      <c r="F114" s="31" t="s">
        <v>139</v>
      </c>
      <c r="G114" s="31"/>
      <c r="H114" s="24" t="s">
        <v>38</v>
      </c>
      <c r="I114" s="24" t="s">
        <v>39</v>
      </c>
      <c r="J114" s="24" t="s">
        <v>39</v>
      </c>
      <c r="K114" s="25" t="s">
        <v>173</v>
      </c>
      <c r="L114" s="32">
        <v>0</v>
      </c>
      <c r="M114" s="32"/>
      <c r="N114" s="22">
        <v>0</v>
      </c>
      <c r="O114" s="22">
        <v>0</v>
      </c>
      <c r="P114" s="32">
        <v>0</v>
      </c>
      <c r="Q114" s="32"/>
      <c r="R114" s="22">
        <v>0</v>
      </c>
      <c r="S114" s="22">
        <v>0</v>
      </c>
      <c r="T114" s="32">
        <v>0</v>
      </c>
      <c r="U114" s="32"/>
      <c r="V114" s="22">
        <v>0</v>
      </c>
      <c r="W114" s="32">
        <v>18.7</v>
      </c>
      <c r="X114" s="32"/>
      <c r="Y114" s="32">
        <v>0</v>
      </c>
      <c r="Z114" s="32"/>
      <c r="AA114" s="22">
        <v>0</v>
      </c>
      <c r="AB114" s="22">
        <v>18.7</v>
      </c>
      <c r="AC114" s="32">
        <v>0</v>
      </c>
      <c r="AD114" s="32"/>
      <c r="AE114" s="22">
        <v>0</v>
      </c>
      <c r="AF114" s="24" t="s">
        <v>140</v>
      </c>
      <c r="AG114" s="31"/>
      <c r="AH114" s="31"/>
      <c r="AI114" s="31"/>
      <c r="AJ114" s="24"/>
      <c r="AK114" s="22"/>
      <c r="AL114" s="22"/>
      <c r="AM114" s="32"/>
      <c r="AN114" s="32"/>
    </row>
    <row r="115" spans="1:40" x14ac:dyDescent="0.2">
      <c r="A115" s="38"/>
      <c r="B115" s="38"/>
      <c r="C115" s="12"/>
      <c r="D115" s="39" t="s">
        <v>43</v>
      </c>
      <c r="E115" s="39"/>
      <c r="F115" s="39" t="s">
        <v>28</v>
      </c>
      <c r="G115" s="39"/>
      <c r="H115" s="15"/>
      <c r="I115" s="15"/>
      <c r="J115" s="15"/>
      <c r="K115" s="15"/>
      <c r="L115" s="40">
        <v>0</v>
      </c>
      <c r="M115" s="40"/>
      <c r="N115" s="16">
        <v>0</v>
      </c>
      <c r="O115" s="16">
        <v>0</v>
      </c>
      <c r="P115" s="40">
        <v>0</v>
      </c>
      <c r="Q115" s="40"/>
      <c r="R115" s="16">
        <v>0.09</v>
      </c>
      <c r="S115" s="16">
        <v>0.09</v>
      </c>
      <c r="T115" s="40">
        <v>0</v>
      </c>
      <c r="U115" s="40"/>
      <c r="V115" s="16">
        <v>0</v>
      </c>
      <c r="W115" s="40">
        <v>18.79</v>
      </c>
      <c r="X115" s="40"/>
      <c r="Y115" s="40">
        <v>0.09</v>
      </c>
      <c r="Z115" s="40"/>
      <c r="AA115" s="16">
        <v>0</v>
      </c>
      <c r="AB115" s="16">
        <v>18.7</v>
      </c>
      <c r="AC115" s="40">
        <v>0</v>
      </c>
      <c r="AD115" s="40"/>
      <c r="AE115" s="16">
        <v>0</v>
      </c>
      <c r="AF115" s="15"/>
      <c r="AG115" s="34"/>
      <c r="AH115" s="34"/>
      <c r="AI115" s="34"/>
      <c r="AJ115" s="15"/>
      <c r="AK115" s="15"/>
      <c r="AL115" s="15"/>
      <c r="AM115" s="34"/>
      <c r="AN115" s="34"/>
    </row>
    <row r="116" spans="1:40" x14ac:dyDescent="0.2">
      <c r="A116" s="33"/>
      <c r="B116" s="33"/>
      <c r="C116" s="11"/>
      <c r="D116" s="35" t="s">
        <v>31</v>
      </c>
      <c r="E116" s="35"/>
      <c r="F116" s="35"/>
      <c r="G116" s="35"/>
      <c r="H116" s="12"/>
      <c r="I116" s="12"/>
      <c r="J116" s="12"/>
      <c r="K116" s="12"/>
      <c r="L116" s="37">
        <v>0</v>
      </c>
      <c r="M116" s="37"/>
      <c r="N116" s="17">
        <v>0</v>
      </c>
      <c r="O116" s="17">
        <v>0</v>
      </c>
      <c r="P116" s="37">
        <v>0</v>
      </c>
      <c r="Q116" s="37"/>
      <c r="R116" s="17">
        <v>0.09</v>
      </c>
      <c r="S116" s="17">
        <v>0.09</v>
      </c>
      <c r="T116" s="37">
        <v>0</v>
      </c>
      <c r="U116" s="37"/>
      <c r="V116" s="17">
        <v>0</v>
      </c>
      <c r="W116" s="37">
        <v>18.79</v>
      </c>
      <c r="X116" s="37"/>
      <c r="Y116" s="37">
        <v>0.09</v>
      </c>
      <c r="Z116" s="37"/>
      <c r="AA116" s="17">
        <v>0</v>
      </c>
      <c r="AB116" s="17">
        <v>18.7</v>
      </c>
      <c r="AC116" s="37">
        <v>0</v>
      </c>
      <c r="AD116" s="37"/>
      <c r="AE116" s="17">
        <v>0</v>
      </c>
      <c r="AF116" s="12"/>
      <c r="AG116" s="36"/>
      <c r="AH116" s="36"/>
      <c r="AI116" s="36"/>
      <c r="AJ116" s="12"/>
      <c r="AK116" s="12"/>
      <c r="AL116" s="12"/>
      <c r="AM116" s="36"/>
      <c r="AN116" s="36"/>
    </row>
    <row r="117" spans="1:40" x14ac:dyDescent="0.2">
      <c r="A117" s="33" t="s">
        <v>35</v>
      </c>
      <c r="B117" s="33"/>
      <c r="C117" s="11" t="s">
        <v>84</v>
      </c>
      <c r="D117" s="35" t="s">
        <v>142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12"/>
      <c r="AG117" s="36"/>
      <c r="AH117" s="36"/>
      <c r="AI117" s="36"/>
      <c r="AJ117" s="12"/>
      <c r="AK117" s="12"/>
      <c r="AL117" s="12"/>
      <c r="AM117" s="36"/>
      <c r="AN117" s="36"/>
    </row>
    <row r="118" spans="1:40" ht="42" customHeight="1" x14ac:dyDescent="0.2">
      <c r="A118" s="33" t="s">
        <v>35</v>
      </c>
      <c r="B118" s="33"/>
      <c r="C118" s="11" t="s">
        <v>84</v>
      </c>
      <c r="D118" s="31" t="s">
        <v>35</v>
      </c>
      <c r="E118" s="31"/>
      <c r="F118" s="31" t="s">
        <v>143</v>
      </c>
      <c r="G118" s="31"/>
      <c r="H118" s="13" t="s">
        <v>38</v>
      </c>
      <c r="I118" s="13" t="s">
        <v>39</v>
      </c>
      <c r="J118" s="13" t="s">
        <v>39</v>
      </c>
      <c r="K118" s="13" t="s">
        <v>108</v>
      </c>
      <c r="L118" s="32">
        <v>0</v>
      </c>
      <c r="M118" s="32"/>
      <c r="N118" s="14">
        <v>0</v>
      </c>
      <c r="O118" s="14">
        <v>0</v>
      </c>
      <c r="P118" s="32">
        <v>0</v>
      </c>
      <c r="Q118" s="32"/>
      <c r="R118" s="14">
        <v>50</v>
      </c>
      <c r="S118" s="14">
        <v>0</v>
      </c>
      <c r="T118" s="32">
        <v>0</v>
      </c>
      <c r="U118" s="32"/>
      <c r="V118" s="14">
        <v>50</v>
      </c>
      <c r="W118" s="32">
        <v>0</v>
      </c>
      <c r="X118" s="32"/>
      <c r="Y118" s="32">
        <v>0</v>
      </c>
      <c r="Z118" s="32"/>
      <c r="AA118" s="14">
        <v>0</v>
      </c>
      <c r="AB118" s="14">
        <v>0</v>
      </c>
      <c r="AC118" s="32">
        <v>50</v>
      </c>
      <c r="AD118" s="32"/>
      <c r="AE118" s="14">
        <v>50</v>
      </c>
      <c r="AF118" s="13" t="s">
        <v>30</v>
      </c>
      <c r="AG118" s="31" t="s">
        <v>165</v>
      </c>
      <c r="AH118" s="31"/>
      <c r="AI118" s="31"/>
      <c r="AJ118" s="13" t="s">
        <v>27</v>
      </c>
      <c r="AK118" s="14">
        <v>20</v>
      </c>
      <c r="AL118" s="14">
        <v>20</v>
      </c>
      <c r="AM118" s="32">
        <v>20</v>
      </c>
      <c r="AN118" s="32"/>
    </row>
    <row r="119" spans="1:40" x14ac:dyDescent="0.2">
      <c r="A119" s="38"/>
      <c r="B119" s="38"/>
      <c r="C119" s="12"/>
      <c r="D119" s="39" t="s">
        <v>35</v>
      </c>
      <c r="E119" s="39"/>
      <c r="F119" s="39" t="s">
        <v>28</v>
      </c>
      <c r="G119" s="39"/>
      <c r="H119" s="15"/>
      <c r="I119" s="15"/>
      <c r="J119" s="15"/>
      <c r="K119" s="15"/>
      <c r="L119" s="40">
        <v>0</v>
      </c>
      <c r="M119" s="40"/>
      <c r="N119" s="16">
        <v>0</v>
      </c>
      <c r="O119" s="16">
        <v>0</v>
      </c>
      <c r="P119" s="40">
        <v>0</v>
      </c>
      <c r="Q119" s="40"/>
      <c r="R119" s="16">
        <v>50</v>
      </c>
      <c r="S119" s="16">
        <v>0</v>
      </c>
      <c r="T119" s="40">
        <v>0</v>
      </c>
      <c r="U119" s="40"/>
      <c r="V119" s="16">
        <v>50</v>
      </c>
      <c r="W119" s="40">
        <v>0</v>
      </c>
      <c r="X119" s="40"/>
      <c r="Y119" s="40">
        <v>0</v>
      </c>
      <c r="Z119" s="40"/>
      <c r="AA119" s="16">
        <v>0</v>
      </c>
      <c r="AB119" s="16">
        <v>0</v>
      </c>
      <c r="AC119" s="40">
        <v>50</v>
      </c>
      <c r="AD119" s="40"/>
      <c r="AE119" s="16">
        <v>50</v>
      </c>
      <c r="AF119" s="15"/>
      <c r="AG119" s="34"/>
      <c r="AH119" s="34"/>
      <c r="AI119" s="34"/>
      <c r="AJ119" s="15"/>
      <c r="AK119" s="15"/>
      <c r="AL119" s="15"/>
      <c r="AM119" s="34"/>
      <c r="AN119" s="34"/>
    </row>
    <row r="120" spans="1:40" x14ac:dyDescent="0.2">
      <c r="A120" s="33"/>
      <c r="B120" s="33"/>
      <c r="C120" s="11"/>
      <c r="D120" s="35" t="s">
        <v>31</v>
      </c>
      <c r="E120" s="35"/>
      <c r="F120" s="35"/>
      <c r="G120" s="35"/>
      <c r="H120" s="12"/>
      <c r="I120" s="12"/>
      <c r="J120" s="12"/>
      <c r="K120" s="12"/>
      <c r="L120" s="37">
        <v>0</v>
      </c>
      <c r="M120" s="37"/>
      <c r="N120" s="17">
        <v>0</v>
      </c>
      <c r="O120" s="17">
        <v>0</v>
      </c>
      <c r="P120" s="37">
        <v>0</v>
      </c>
      <c r="Q120" s="37"/>
      <c r="R120" s="17">
        <v>50</v>
      </c>
      <c r="S120" s="17">
        <v>0</v>
      </c>
      <c r="T120" s="37">
        <v>0</v>
      </c>
      <c r="U120" s="37"/>
      <c r="V120" s="17">
        <v>50</v>
      </c>
      <c r="W120" s="37">
        <v>0</v>
      </c>
      <c r="X120" s="37"/>
      <c r="Y120" s="37">
        <v>0</v>
      </c>
      <c r="Z120" s="37"/>
      <c r="AA120" s="17">
        <v>0</v>
      </c>
      <c r="AB120" s="17">
        <v>0</v>
      </c>
      <c r="AC120" s="37">
        <v>50</v>
      </c>
      <c r="AD120" s="37"/>
      <c r="AE120" s="17">
        <v>50</v>
      </c>
      <c r="AF120" s="12"/>
      <c r="AG120" s="36"/>
      <c r="AH120" s="36"/>
      <c r="AI120" s="36"/>
      <c r="AJ120" s="12"/>
      <c r="AK120" s="12"/>
      <c r="AL120" s="12"/>
      <c r="AM120" s="36"/>
      <c r="AN120" s="36"/>
    </row>
    <row r="121" spans="1:40" x14ac:dyDescent="0.2">
      <c r="A121" s="33" t="s">
        <v>35</v>
      </c>
      <c r="B121" s="33"/>
      <c r="C121" s="11" t="s">
        <v>100</v>
      </c>
      <c r="D121" s="35" t="s">
        <v>144</v>
      </c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12"/>
      <c r="AG121" s="36"/>
      <c r="AH121" s="36"/>
      <c r="AI121" s="36"/>
      <c r="AJ121" s="12"/>
      <c r="AK121" s="12"/>
      <c r="AL121" s="12"/>
      <c r="AM121" s="36"/>
      <c r="AN121" s="36"/>
    </row>
    <row r="122" spans="1:40" ht="84" customHeight="1" x14ac:dyDescent="0.2">
      <c r="A122" s="33" t="s">
        <v>35</v>
      </c>
      <c r="B122" s="33"/>
      <c r="C122" s="11" t="s">
        <v>100</v>
      </c>
      <c r="D122" s="31" t="s">
        <v>35</v>
      </c>
      <c r="E122" s="31"/>
      <c r="F122" s="31" t="s">
        <v>145</v>
      </c>
      <c r="G122" s="31"/>
      <c r="H122" s="13" t="s">
        <v>146</v>
      </c>
      <c r="I122" s="13" t="s">
        <v>39</v>
      </c>
      <c r="J122" s="13" t="s">
        <v>39</v>
      </c>
      <c r="K122" s="13" t="s">
        <v>111</v>
      </c>
      <c r="L122" s="32">
        <v>0</v>
      </c>
      <c r="M122" s="32"/>
      <c r="N122" s="14">
        <v>0</v>
      </c>
      <c r="O122" s="14">
        <v>0</v>
      </c>
      <c r="P122" s="32">
        <v>0</v>
      </c>
      <c r="Q122" s="32"/>
      <c r="R122" s="14">
        <v>376.51</v>
      </c>
      <c r="S122" s="14">
        <v>376.51</v>
      </c>
      <c r="T122" s="32">
        <v>0</v>
      </c>
      <c r="U122" s="32"/>
      <c r="V122" s="14">
        <v>0</v>
      </c>
      <c r="W122" s="32">
        <v>356</v>
      </c>
      <c r="X122" s="32"/>
      <c r="Y122" s="32">
        <v>356</v>
      </c>
      <c r="Z122" s="32"/>
      <c r="AA122" s="14">
        <v>0</v>
      </c>
      <c r="AB122" s="14">
        <v>0</v>
      </c>
      <c r="AC122" s="32">
        <v>376.51</v>
      </c>
      <c r="AD122" s="32"/>
      <c r="AE122" s="14">
        <v>376.51</v>
      </c>
      <c r="AF122" s="13" t="s">
        <v>147</v>
      </c>
      <c r="AG122" s="31" t="s">
        <v>148</v>
      </c>
      <c r="AH122" s="31"/>
      <c r="AI122" s="31"/>
      <c r="AJ122" s="13" t="s">
        <v>27</v>
      </c>
      <c r="AK122" s="14">
        <v>400000</v>
      </c>
      <c r="AL122" s="14">
        <v>400000</v>
      </c>
      <c r="AM122" s="32">
        <v>400000</v>
      </c>
      <c r="AN122" s="32"/>
    </row>
    <row r="123" spans="1:40" ht="57" customHeight="1" x14ac:dyDescent="0.2">
      <c r="A123" s="33" t="s">
        <v>35</v>
      </c>
      <c r="B123" s="33"/>
      <c r="C123" s="23" t="s">
        <v>100</v>
      </c>
      <c r="D123" s="31" t="s">
        <v>35</v>
      </c>
      <c r="E123" s="31"/>
      <c r="F123" s="31" t="s">
        <v>145</v>
      </c>
      <c r="G123" s="31"/>
      <c r="H123" s="24" t="s">
        <v>146</v>
      </c>
      <c r="I123" s="24" t="s">
        <v>39</v>
      </c>
      <c r="J123" s="24" t="s">
        <v>39</v>
      </c>
      <c r="K123" s="25" t="s">
        <v>173</v>
      </c>
      <c r="L123" s="32">
        <v>0</v>
      </c>
      <c r="M123" s="32"/>
      <c r="N123" s="22">
        <v>0</v>
      </c>
      <c r="O123" s="22">
        <v>0</v>
      </c>
      <c r="P123" s="32">
        <v>0</v>
      </c>
      <c r="Q123" s="32"/>
      <c r="R123" s="22">
        <v>0</v>
      </c>
      <c r="S123" s="22">
        <v>0</v>
      </c>
      <c r="T123" s="32">
        <v>0</v>
      </c>
      <c r="U123" s="32"/>
      <c r="V123" s="22">
        <v>0</v>
      </c>
      <c r="W123" s="32">
        <v>20.5</v>
      </c>
      <c r="X123" s="32"/>
      <c r="Y123" s="32">
        <v>20.5</v>
      </c>
      <c r="Z123" s="32"/>
      <c r="AA123" s="22">
        <v>0</v>
      </c>
      <c r="AB123" s="22">
        <v>0</v>
      </c>
      <c r="AC123" s="32">
        <v>0</v>
      </c>
      <c r="AD123" s="32"/>
      <c r="AE123" s="22">
        <v>0</v>
      </c>
      <c r="AF123" s="24" t="s">
        <v>147</v>
      </c>
      <c r="AG123" s="31"/>
      <c r="AH123" s="31"/>
      <c r="AI123" s="31"/>
      <c r="AJ123" s="24"/>
      <c r="AK123" s="22"/>
      <c r="AL123" s="22"/>
      <c r="AM123" s="32"/>
      <c r="AN123" s="32"/>
    </row>
    <row r="124" spans="1:40" x14ac:dyDescent="0.2">
      <c r="A124" s="38"/>
      <c r="B124" s="38"/>
      <c r="C124" s="12"/>
      <c r="D124" s="39" t="s">
        <v>35</v>
      </c>
      <c r="E124" s="39"/>
      <c r="F124" s="39" t="s">
        <v>28</v>
      </c>
      <c r="G124" s="39"/>
      <c r="H124" s="15"/>
      <c r="I124" s="15"/>
      <c r="J124" s="15"/>
      <c r="K124" s="15"/>
      <c r="L124" s="40">
        <v>0</v>
      </c>
      <c r="M124" s="40"/>
      <c r="N124" s="16">
        <v>0</v>
      </c>
      <c r="O124" s="16">
        <v>0</v>
      </c>
      <c r="P124" s="40">
        <v>0</v>
      </c>
      <c r="Q124" s="40"/>
      <c r="R124" s="16">
        <v>376.51</v>
      </c>
      <c r="S124" s="16">
        <v>376.51</v>
      </c>
      <c r="T124" s="40">
        <v>0</v>
      </c>
      <c r="U124" s="40"/>
      <c r="V124" s="16">
        <v>0</v>
      </c>
      <c r="W124" s="40">
        <v>376.5</v>
      </c>
      <c r="X124" s="40"/>
      <c r="Y124" s="40">
        <v>376.5</v>
      </c>
      <c r="Z124" s="40"/>
      <c r="AA124" s="16">
        <v>0</v>
      </c>
      <c r="AB124" s="16">
        <v>0</v>
      </c>
      <c r="AC124" s="40">
        <v>376.51</v>
      </c>
      <c r="AD124" s="40"/>
      <c r="AE124" s="16">
        <v>376.51</v>
      </c>
      <c r="AF124" s="15"/>
      <c r="AG124" s="34"/>
      <c r="AH124" s="34"/>
      <c r="AI124" s="34"/>
      <c r="AJ124" s="15"/>
      <c r="AK124" s="15"/>
      <c r="AL124" s="15"/>
      <c r="AM124" s="34"/>
      <c r="AN124" s="34"/>
    </row>
    <row r="125" spans="1:40" ht="80.25" customHeight="1" x14ac:dyDescent="0.2">
      <c r="A125" s="33" t="s">
        <v>35</v>
      </c>
      <c r="B125" s="33"/>
      <c r="C125" s="11" t="s">
        <v>100</v>
      </c>
      <c r="D125" s="31" t="s">
        <v>47</v>
      </c>
      <c r="E125" s="31"/>
      <c r="F125" s="31" t="s">
        <v>149</v>
      </c>
      <c r="G125" s="31"/>
      <c r="H125" s="13" t="s">
        <v>150</v>
      </c>
      <c r="I125" s="13" t="s">
        <v>39</v>
      </c>
      <c r="J125" s="13" t="s">
        <v>39</v>
      </c>
      <c r="K125" s="13" t="s">
        <v>111</v>
      </c>
      <c r="L125" s="32">
        <v>0</v>
      </c>
      <c r="M125" s="32"/>
      <c r="N125" s="14">
        <v>0</v>
      </c>
      <c r="O125" s="14">
        <v>0</v>
      </c>
      <c r="P125" s="32">
        <v>0</v>
      </c>
      <c r="Q125" s="32"/>
      <c r="R125" s="14">
        <v>81.09</v>
      </c>
      <c r="S125" s="14">
        <v>81.09</v>
      </c>
      <c r="T125" s="32">
        <v>0</v>
      </c>
      <c r="U125" s="32"/>
      <c r="V125" s="14">
        <v>0</v>
      </c>
      <c r="W125" s="32">
        <v>60.91</v>
      </c>
      <c r="X125" s="32"/>
      <c r="Y125" s="32">
        <v>60.91</v>
      </c>
      <c r="Z125" s="32"/>
      <c r="AA125" s="14">
        <v>0</v>
      </c>
      <c r="AB125" s="14">
        <v>0</v>
      </c>
      <c r="AC125" s="32">
        <v>81.09</v>
      </c>
      <c r="AD125" s="32"/>
      <c r="AE125" s="14">
        <v>81.09</v>
      </c>
      <c r="AF125" s="13" t="s">
        <v>151</v>
      </c>
      <c r="AG125" s="31" t="s">
        <v>152</v>
      </c>
      <c r="AH125" s="31"/>
      <c r="AI125" s="31"/>
      <c r="AJ125" s="13" t="s">
        <v>27</v>
      </c>
      <c r="AK125" s="14">
        <v>16000</v>
      </c>
      <c r="AL125" s="14">
        <v>16000</v>
      </c>
      <c r="AM125" s="32">
        <v>16000</v>
      </c>
      <c r="AN125" s="32"/>
    </row>
    <row r="126" spans="1:40" ht="46.5" customHeight="1" x14ac:dyDescent="0.2">
      <c r="A126" s="33" t="s">
        <v>35</v>
      </c>
      <c r="B126" s="33"/>
      <c r="C126" s="23" t="s">
        <v>100</v>
      </c>
      <c r="D126" s="31" t="s">
        <v>47</v>
      </c>
      <c r="E126" s="31"/>
      <c r="F126" s="31" t="s">
        <v>149</v>
      </c>
      <c r="G126" s="31"/>
      <c r="H126" s="24" t="s">
        <v>150</v>
      </c>
      <c r="I126" s="24" t="s">
        <v>39</v>
      </c>
      <c r="J126" s="24" t="s">
        <v>39</v>
      </c>
      <c r="K126" s="25" t="s">
        <v>173</v>
      </c>
      <c r="L126" s="32">
        <v>0</v>
      </c>
      <c r="M126" s="32"/>
      <c r="N126" s="22">
        <v>0</v>
      </c>
      <c r="O126" s="22">
        <v>0</v>
      </c>
      <c r="P126" s="32">
        <v>0</v>
      </c>
      <c r="Q126" s="32"/>
      <c r="R126" s="22">
        <v>0</v>
      </c>
      <c r="S126" s="22">
        <v>0</v>
      </c>
      <c r="T126" s="32">
        <v>0</v>
      </c>
      <c r="U126" s="32"/>
      <c r="V126" s="22">
        <v>0</v>
      </c>
      <c r="W126" s="32">
        <v>20.18</v>
      </c>
      <c r="X126" s="32"/>
      <c r="Y126" s="32">
        <v>20.18</v>
      </c>
      <c r="Z126" s="32"/>
      <c r="AA126" s="22">
        <v>0</v>
      </c>
      <c r="AB126" s="22">
        <v>0</v>
      </c>
      <c r="AC126" s="32">
        <v>0</v>
      </c>
      <c r="AD126" s="32"/>
      <c r="AE126" s="22">
        <v>0</v>
      </c>
      <c r="AF126" s="24" t="s">
        <v>151</v>
      </c>
      <c r="AG126" s="31"/>
      <c r="AH126" s="31"/>
      <c r="AI126" s="31"/>
      <c r="AJ126" s="24"/>
      <c r="AK126" s="22"/>
      <c r="AL126" s="22"/>
      <c r="AM126" s="32"/>
      <c r="AN126" s="32"/>
    </row>
    <row r="127" spans="1:40" x14ac:dyDescent="0.2">
      <c r="A127" s="38"/>
      <c r="B127" s="38"/>
      <c r="C127" s="12"/>
      <c r="D127" s="39" t="s">
        <v>47</v>
      </c>
      <c r="E127" s="39"/>
      <c r="F127" s="39" t="s">
        <v>28</v>
      </c>
      <c r="G127" s="39"/>
      <c r="H127" s="15"/>
      <c r="I127" s="15"/>
      <c r="J127" s="15"/>
      <c r="K127" s="15"/>
      <c r="L127" s="40">
        <v>0</v>
      </c>
      <c r="M127" s="40"/>
      <c r="N127" s="16">
        <v>0</v>
      </c>
      <c r="O127" s="16">
        <v>0</v>
      </c>
      <c r="P127" s="40">
        <v>0</v>
      </c>
      <c r="Q127" s="40"/>
      <c r="R127" s="16">
        <v>81.09</v>
      </c>
      <c r="S127" s="16">
        <v>81.09</v>
      </c>
      <c r="T127" s="40">
        <v>0</v>
      </c>
      <c r="U127" s="40"/>
      <c r="V127" s="16">
        <v>0</v>
      </c>
      <c r="W127" s="40">
        <v>81.09</v>
      </c>
      <c r="X127" s="40"/>
      <c r="Y127" s="40">
        <v>81.09</v>
      </c>
      <c r="Z127" s="40"/>
      <c r="AA127" s="16">
        <v>0</v>
      </c>
      <c r="AB127" s="16">
        <v>0</v>
      </c>
      <c r="AC127" s="40">
        <v>81.09</v>
      </c>
      <c r="AD127" s="40"/>
      <c r="AE127" s="16">
        <v>81.09</v>
      </c>
      <c r="AF127" s="15"/>
      <c r="AG127" s="34"/>
      <c r="AH127" s="34"/>
      <c r="AI127" s="34"/>
      <c r="AJ127" s="15"/>
      <c r="AK127" s="15"/>
      <c r="AL127" s="15"/>
      <c r="AM127" s="34"/>
      <c r="AN127" s="34"/>
    </row>
    <row r="128" spans="1:40" x14ac:dyDescent="0.2">
      <c r="A128" s="33"/>
      <c r="B128" s="33"/>
      <c r="C128" s="11"/>
      <c r="D128" s="35" t="s">
        <v>31</v>
      </c>
      <c r="E128" s="35"/>
      <c r="F128" s="35"/>
      <c r="G128" s="35"/>
      <c r="H128" s="12"/>
      <c r="I128" s="12"/>
      <c r="J128" s="12"/>
      <c r="K128" s="12"/>
      <c r="L128" s="37">
        <v>0</v>
      </c>
      <c r="M128" s="37"/>
      <c r="N128" s="17">
        <v>0</v>
      </c>
      <c r="O128" s="17">
        <v>0</v>
      </c>
      <c r="P128" s="37">
        <v>0</v>
      </c>
      <c r="Q128" s="37"/>
      <c r="R128" s="17">
        <v>457.6</v>
      </c>
      <c r="S128" s="17">
        <v>457.6</v>
      </c>
      <c r="T128" s="37">
        <v>0</v>
      </c>
      <c r="U128" s="37"/>
      <c r="V128" s="17">
        <v>0</v>
      </c>
      <c r="W128" s="37">
        <v>457.59</v>
      </c>
      <c r="X128" s="37"/>
      <c r="Y128" s="37">
        <v>457.59</v>
      </c>
      <c r="Z128" s="37"/>
      <c r="AA128" s="17">
        <v>0</v>
      </c>
      <c r="AB128" s="17">
        <v>0</v>
      </c>
      <c r="AC128" s="37">
        <v>0</v>
      </c>
      <c r="AD128" s="37"/>
      <c r="AE128" s="17">
        <v>457.6</v>
      </c>
      <c r="AF128" s="12"/>
      <c r="AG128" s="36"/>
      <c r="AH128" s="36"/>
      <c r="AI128" s="36"/>
      <c r="AJ128" s="12"/>
      <c r="AK128" s="12"/>
      <c r="AL128" s="12"/>
      <c r="AM128" s="36"/>
      <c r="AN128" s="36"/>
    </row>
    <row r="129" spans="1:40" x14ac:dyDescent="0.2">
      <c r="A129" s="33" t="s">
        <v>35</v>
      </c>
      <c r="B129" s="33"/>
      <c r="C129" s="10"/>
      <c r="D129" s="33" t="s">
        <v>32</v>
      </c>
      <c r="E129" s="33"/>
      <c r="F129" s="33"/>
      <c r="G129" s="33"/>
      <c r="H129" s="10"/>
      <c r="I129" s="10"/>
      <c r="J129" s="10"/>
      <c r="K129" s="10"/>
      <c r="L129" s="63">
        <v>0</v>
      </c>
      <c r="M129" s="63"/>
      <c r="N129" s="18">
        <v>0</v>
      </c>
      <c r="O129" s="18">
        <v>0</v>
      </c>
      <c r="P129" s="64">
        <v>0</v>
      </c>
      <c r="Q129" s="64"/>
      <c r="R129" s="18">
        <v>8308.44</v>
      </c>
      <c r="S129" s="18">
        <v>7492.37</v>
      </c>
      <c r="T129" s="64">
        <v>753.34</v>
      </c>
      <c r="U129" s="64"/>
      <c r="V129" s="18">
        <v>62.74</v>
      </c>
      <c r="W129" s="64">
        <v>3702.42</v>
      </c>
      <c r="X129" s="64"/>
      <c r="Y129" s="64">
        <v>2807.43</v>
      </c>
      <c r="Z129" s="64"/>
      <c r="AA129" s="18">
        <v>876.32</v>
      </c>
      <c r="AB129" s="18">
        <v>18.7</v>
      </c>
      <c r="AC129" s="64">
        <v>8353.58</v>
      </c>
      <c r="AD129" s="64"/>
      <c r="AE129" s="18">
        <v>8397.61</v>
      </c>
      <c r="AF129" s="10"/>
      <c r="AG129" s="38"/>
      <c r="AH129" s="38"/>
      <c r="AI129" s="38"/>
      <c r="AJ129" s="10"/>
      <c r="AK129" s="10"/>
      <c r="AL129" s="10"/>
      <c r="AM129" s="38"/>
      <c r="AN129" s="38"/>
    </row>
    <row r="130" spans="1:40" x14ac:dyDescent="0.2">
      <c r="A130" s="58"/>
      <c r="B130" s="58"/>
      <c r="C130" s="9"/>
      <c r="D130" s="57" t="s">
        <v>33</v>
      </c>
      <c r="E130" s="57"/>
      <c r="F130" s="57"/>
      <c r="G130" s="57"/>
      <c r="H130" s="9"/>
      <c r="I130" s="9"/>
      <c r="J130" s="9"/>
      <c r="K130" s="9"/>
      <c r="L130" s="61">
        <v>0</v>
      </c>
      <c r="M130" s="61"/>
      <c r="N130" s="19">
        <v>0</v>
      </c>
      <c r="O130" s="19">
        <v>0</v>
      </c>
      <c r="P130" s="62">
        <v>0</v>
      </c>
      <c r="Q130" s="62"/>
      <c r="R130" s="19">
        <v>8308.44</v>
      </c>
      <c r="S130" s="19">
        <v>7492.37</v>
      </c>
      <c r="T130" s="62">
        <v>753.34</v>
      </c>
      <c r="U130" s="62"/>
      <c r="V130" s="19">
        <v>62.74</v>
      </c>
      <c r="W130" s="62">
        <v>3702.42</v>
      </c>
      <c r="X130" s="62"/>
      <c r="Y130" s="62">
        <v>2807.43</v>
      </c>
      <c r="Z130" s="62"/>
      <c r="AA130" s="19">
        <v>876.32</v>
      </c>
      <c r="AB130" s="19">
        <v>18.7</v>
      </c>
      <c r="AC130" s="62">
        <v>8353.58</v>
      </c>
      <c r="AD130" s="62"/>
      <c r="AE130" s="19">
        <v>8397.61</v>
      </c>
      <c r="AF130" s="9"/>
      <c r="AG130" s="58"/>
      <c r="AH130" s="58"/>
      <c r="AI130" s="58"/>
      <c r="AJ130" s="9"/>
      <c r="AK130" s="9"/>
      <c r="AL130" s="9"/>
      <c r="AM130" s="58"/>
      <c r="AN130" s="58"/>
    </row>
    <row r="131" spans="1:40" x14ac:dyDescent="0.2">
      <c r="A131" s="65"/>
      <c r="B131" s="65"/>
      <c r="C131" s="20"/>
      <c r="D131" s="70" t="s">
        <v>153</v>
      </c>
      <c r="E131" s="70"/>
      <c r="F131" s="70"/>
      <c r="G131" s="70"/>
      <c r="H131" s="20"/>
      <c r="I131" s="20"/>
      <c r="J131" s="20"/>
      <c r="K131" s="20"/>
      <c r="L131" s="71">
        <v>0</v>
      </c>
      <c r="M131" s="71"/>
      <c r="N131" s="21">
        <v>0</v>
      </c>
      <c r="O131" s="21">
        <v>0</v>
      </c>
      <c r="P131" s="72">
        <v>0</v>
      </c>
      <c r="Q131" s="72"/>
      <c r="R131" s="21">
        <v>8308.44</v>
      </c>
      <c r="S131" s="21">
        <v>7492.37</v>
      </c>
      <c r="T131" s="72">
        <v>753.34</v>
      </c>
      <c r="U131" s="72"/>
      <c r="V131" s="21">
        <v>62.74</v>
      </c>
      <c r="W131" s="72">
        <v>3702.42</v>
      </c>
      <c r="X131" s="72"/>
      <c r="Y131" s="72">
        <v>2807.43</v>
      </c>
      <c r="Z131" s="72"/>
      <c r="AA131" s="21">
        <v>876.32</v>
      </c>
      <c r="AB131" s="21">
        <v>18.7</v>
      </c>
      <c r="AC131" s="72">
        <v>8353.58</v>
      </c>
      <c r="AD131" s="72"/>
      <c r="AE131" s="21">
        <v>8397.61</v>
      </c>
      <c r="AF131" s="20"/>
      <c r="AG131" s="65"/>
      <c r="AH131" s="65"/>
      <c r="AI131" s="65"/>
      <c r="AJ131" s="20"/>
      <c r="AK131" s="20"/>
      <c r="AL131" s="20"/>
      <c r="AM131" s="65"/>
      <c r="AN131" s="65"/>
    </row>
    <row r="132" spans="1:40" ht="23.25" customHeight="1" x14ac:dyDescent="0.2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1"/>
    </row>
    <row r="133" spans="1:40" ht="18" customHeight="1" x14ac:dyDescent="0.2">
      <c r="A133" s="66" t="str">
        <f>"Finansavimo   šaltinių   suvestinė"</f>
        <v>Finansavimo   šaltinių   suvestinė</v>
      </c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  <c r="AI133" s="2"/>
      <c r="AJ133" s="2"/>
      <c r="AK133" s="2"/>
      <c r="AL133" s="2"/>
      <c r="AM133" s="2"/>
      <c r="AN133" s="1"/>
    </row>
    <row r="134" spans="1:40" ht="22.5" customHeight="1" x14ac:dyDescent="0.2">
      <c r="A134" s="67" t="str">
        <f>"Finansavimo šaltiniai"</f>
        <v>Finansavimo šaltiniai</v>
      </c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 t="s">
        <v>3</v>
      </c>
      <c r="N134" s="67"/>
      <c r="O134" s="67"/>
      <c r="P134" s="67"/>
      <c r="Q134" s="67" t="s">
        <v>4</v>
      </c>
      <c r="R134" s="67"/>
      <c r="S134" s="67"/>
      <c r="T134" s="67"/>
      <c r="U134" s="67" t="s">
        <v>5</v>
      </c>
      <c r="V134" s="67"/>
      <c r="W134" s="67"/>
      <c r="X134" s="67"/>
      <c r="Y134" s="67"/>
      <c r="Z134" s="67" t="s">
        <v>24</v>
      </c>
      <c r="AA134" s="67"/>
      <c r="AB134" s="67"/>
      <c r="AC134" s="67"/>
      <c r="AD134" s="67" t="s">
        <v>25</v>
      </c>
      <c r="AE134" s="67"/>
      <c r="AF134" s="67"/>
      <c r="AG134" s="67"/>
      <c r="AH134" s="67"/>
      <c r="AI134" s="2"/>
      <c r="AJ134" s="2"/>
      <c r="AK134" s="2"/>
      <c r="AL134" s="2"/>
      <c r="AM134" s="2"/>
      <c r="AN134" s="1"/>
    </row>
    <row r="135" spans="1:40" ht="14.1" customHeight="1" x14ac:dyDescent="0.2">
      <c r="A135" s="68" t="s">
        <v>154</v>
      </c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9">
        <v>0</v>
      </c>
      <c r="N135" s="69"/>
      <c r="O135" s="69"/>
      <c r="P135" s="69"/>
      <c r="Q135" s="69">
        <v>4751</v>
      </c>
      <c r="R135" s="69"/>
      <c r="S135" s="69"/>
      <c r="T135" s="69"/>
      <c r="U135" s="69">
        <v>0</v>
      </c>
      <c r="V135" s="69"/>
      <c r="W135" s="69"/>
      <c r="X135" s="69"/>
      <c r="Y135" s="69"/>
      <c r="Z135" s="69">
        <v>4751.1099999999997</v>
      </c>
      <c r="AA135" s="69"/>
      <c r="AB135" s="69"/>
      <c r="AC135" s="69"/>
      <c r="AD135" s="69">
        <v>4751.1099999999997</v>
      </c>
      <c r="AE135" s="69"/>
      <c r="AF135" s="69"/>
      <c r="AG135" s="69"/>
      <c r="AH135" s="69"/>
      <c r="AI135" s="2"/>
      <c r="AJ135" s="2"/>
      <c r="AK135" s="2"/>
      <c r="AL135" s="2"/>
      <c r="AM135" s="2"/>
      <c r="AN135" s="1"/>
    </row>
    <row r="136" spans="1:40" ht="21" customHeight="1" x14ac:dyDescent="0.2">
      <c r="A136" s="68" t="s">
        <v>155</v>
      </c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9">
        <v>0</v>
      </c>
      <c r="N136" s="69"/>
      <c r="O136" s="69"/>
      <c r="P136" s="69"/>
      <c r="Q136" s="69">
        <v>2173</v>
      </c>
      <c r="R136" s="69"/>
      <c r="S136" s="69"/>
      <c r="T136" s="69"/>
      <c r="U136" s="69">
        <v>1020.18</v>
      </c>
      <c r="V136" s="69"/>
      <c r="W136" s="69"/>
      <c r="X136" s="69"/>
      <c r="Y136" s="69"/>
      <c r="Z136" s="69">
        <v>2172.9</v>
      </c>
      <c r="AA136" s="69"/>
      <c r="AB136" s="69"/>
      <c r="AC136" s="69"/>
      <c r="AD136" s="69">
        <v>2172.9</v>
      </c>
      <c r="AE136" s="69"/>
      <c r="AF136" s="69"/>
      <c r="AG136" s="69"/>
      <c r="AH136" s="69"/>
      <c r="AI136" s="2"/>
      <c r="AJ136" s="2"/>
      <c r="AK136" s="2"/>
      <c r="AL136" s="2"/>
      <c r="AM136" s="2"/>
      <c r="AN136" s="1"/>
    </row>
    <row r="137" spans="1:40" ht="14.1" customHeight="1" x14ac:dyDescent="0.2">
      <c r="A137" s="68" t="s">
        <v>156</v>
      </c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9">
        <v>0</v>
      </c>
      <c r="N137" s="69"/>
      <c r="O137" s="69"/>
      <c r="P137" s="69"/>
      <c r="Q137" s="69">
        <v>65</v>
      </c>
      <c r="R137" s="69"/>
      <c r="S137" s="69"/>
      <c r="T137" s="69"/>
      <c r="U137" s="69">
        <v>15.26</v>
      </c>
      <c r="V137" s="69"/>
      <c r="W137" s="69"/>
      <c r="X137" s="69"/>
      <c r="Y137" s="69"/>
      <c r="Z137" s="69">
        <v>65.260000000000005</v>
      </c>
      <c r="AA137" s="69"/>
      <c r="AB137" s="69"/>
      <c r="AC137" s="69"/>
      <c r="AD137" s="69">
        <v>65.260000000000005</v>
      </c>
      <c r="AE137" s="69"/>
      <c r="AF137" s="69"/>
      <c r="AG137" s="69"/>
      <c r="AH137" s="69"/>
      <c r="AI137" s="2"/>
      <c r="AJ137" s="2"/>
      <c r="AK137" s="2"/>
      <c r="AL137" s="2"/>
      <c r="AM137" s="2"/>
      <c r="AN137" s="1"/>
    </row>
    <row r="138" spans="1:40" ht="14.1" customHeight="1" x14ac:dyDescent="0.2">
      <c r="A138" s="68" t="s">
        <v>157</v>
      </c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9">
        <v>0</v>
      </c>
      <c r="N138" s="69"/>
      <c r="O138" s="69"/>
      <c r="P138" s="69"/>
      <c r="Q138" s="69">
        <v>1191</v>
      </c>
      <c r="R138" s="69"/>
      <c r="S138" s="69"/>
      <c r="T138" s="69"/>
      <c r="U138" s="69">
        <v>2341.16</v>
      </c>
      <c r="V138" s="69"/>
      <c r="W138" s="69"/>
      <c r="X138" s="69"/>
      <c r="Y138" s="69"/>
      <c r="Z138" s="69">
        <v>1235.72</v>
      </c>
      <c r="AA138" s="69"/>
      <c r="AB138" s="69"/>
      <c r="AC138" s="69"/>
      <c r="AD138" s="69">
        <v>1279.75</v>
      </c>
      <c r="AE138" s="69"/>
      <c r="AF138" s="69"/>
      <c r="AG138" s="69"/>
      <c r="AH138" s="69"/>
      <c r="AI138" s="2"/>
      <c r="AJ138" s="2"/>
      <c r="AK138" s="2"/>
      <c r="AL138" s="2"/>
      <c r="AM138" s="2"/>
      <c r="AN138" s="1"/>
    </row>
    <row r="139" spans="1:40" ht="14.1" customHeight="1" x14ac:dyDescent="0.2">
      <c r="A139" s="73" t="s">
        <v>176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26"/>
      <c r="N139" s="26"/>
      <c r="O139" s="26"/>
      <c r="P139" s="26"/>
      <c r="Q139" s="26"/>
      <c r="R139" s="26"/>
      <c r="S139" s="26">
        <v>0</v>
      </c>
      <c r="T139" s="26"/>
      <c r="U139" s="26"/>
      <c r="V139" s="26"/>
      <c r="W139" s="26">
        <v>166.02</v>
      </c>
      <c r="X139" s="26"/>
      <c r="Y139" s="26"/>
      <c r="Z139" s="26"/>
      <c r="AA139" s="26"/>
      <c r="AB139" s="26">
        <v>0</v>
      </c>
      <c r="AC139" s="26"/>
      <c r="AD139" s="26"/>
      <c r="AE139" s="30">
        <v>0</v>
      </c>
      <c r="AF139" s="26"/>
      <c r="AG139" s="26"/>
      <c r="AH139" s="26"/>
      <c r="AI139" s="2"/>
      <c r="AJ139" s="2"/>
      <c r="AK139" s="2"/>
      <c r="AL139" s="2"/>
      <c r="AM139" s="2"/>
      <c r="AN139" s="27"/>
    </row>
    <row r="140" spans="1:40" ht="23.25" customHeight="1" x14ac:dyDescent="0.2">
      <c r="A140" s="68" t="s">
        <v>158</v>
      </c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9">
        <v>0</v>
      </c>
      <c r="N140" s="69"/>
      <c r="O140" s="69"/>
      <c r="P140" s="69"/>
      <c r="Q140" s="69">
        <v>5</v>
      </c>
      <c r="R140" s="69"/>
      <c r="S140" s="69"/>
      <c r="T140" s="69"/>
      <c r="U140" s="69">
        <v>4.72</v>
      </c>
      <c r="V140" s="69"/>
      <c r="W140" s="69"/>
      <c r="X140" s="69"/>
      <c r="Y140" s="69"/>
      <c r="Z140" s="69">
        <v>4.7300000000000004</v>
      </c>
      <c r="AA140" s="69"/>
      <c r="AB140" s="69"/>
      <c r="AC140" s="69"/>
      <c r="AD140" s="69">
        <v>4.7300000000000004</v>
      </c>
      <c r="AE140" s="69"/>
      <c r="AF140" s="69"/>
      <c r="AG140" s="69"/>
      <c r="AH140" s="69"/>
      <c r="AI140" s="2"/>
      <c r="AJ140" s="2"/>
      <c r="AK140" s="2"/>
      <c r="AL140" s="2"/>
      <c r="AM140" s="2"/>
      <c r="AN140" s="1"/>
    </row>
    <row r="141" spans="1:40" ht="24" customHeight="1" x14ac:dyDescent="0.2">
      <c r="A141" s="73" t="s">
        <v>174</v>
      </c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26"/>
      <c r="N141" s="26"/>
      <c r="O141" s="26"/>
      <c r="P141" s="26"/>
      <c r="Q141" s="26"/>
      <c r="R141" s="26"/>
      <c r="S141" s="26">
        <v>0</v>
      </c>
      <c r="T141" s="26"/>
      <c r="U141" s="26"/>
      <c r="V141" s="26"/>
      <c r="W141" s="26">
        <v>2.78</v>
      </c>
      <c r="X141" s="26"/>
      <c r="Y141" s="26"/>
      <c r="Z141" s="26"/>
      <c r="AA141" s="26"/>
      <c r="AB141" s="26">
        <v>0</v>
      </c>
      <c r="AC141" s="26"/>
      <c r="AD141" s="26"/>
      <c r="AE141" s="30">
        <v>0</v>
      </c>
      <c r="AF141" s="26"/>
      <c r="AG141" s="26"/>
      <c r="AH141" s="26"/>
      <c r="AI141" s="2"/>
      <c r="AJ141" s="2"/>
      <c r="AK141" s="2"/>
      <c r="AL141" s="2"/>
      <c r="AM141" s="2"/>
      <c r="AN141" s="27"/>
    </row>
    <row r="142" spans="1:40" ht="22.5" customHeight="1" x14ac:dyDescent="0.2">
      <c r="A142" s="68" t="s">
        <v>159</v>
      </c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9">
        <v>0</v>
      </c>
      <c r="N142" s="69"/>
      <c r="O142" s="69"/>
      <c r="P142" s="69"/>
      <c r="Q142" s="69">
        <v>121</v>
      </c>
      <c r="R142" s="69"/>
      <c r="S142" s="69"/>
      <c r="T142" s="69"/>
      <c r="U142" s="69">
        <v>121.26</v>
      </c>
      <c r="V142" s="69"/>
      <c r="W142" s="69"/>
      <c r="X142" s="69"/>
      <c r="Y142" s="69"/>
      <c r="Z142" s="69">
        <v>121.27</v>
      </c>
      <c r="AA142" s="69"/>
      <c r="AB142" s="69"/>
      <c r="AC142" s="69"/>
      <c r="AD142" s="69">
        <v>121.27</v>
      </c>
      <c r="AE142" s="69"/>
      <c r="AF142" s="69"/>
      <c r="AG142" s="69"/>
      <c r="AH142" s="69"/>
      <c r="AI142" s="2"/>
      <c r="AJ142" s="2"/>
      <c r="AK142" s="2"/>
      <c r="AL142" s="2"/>
      <c r="AM142" s="2"/>
      <c r="AN142" s="1"/>
    </row>
    <row r="143" spans="1:40" ht="21.75" customHeight="1" x14ac:dyDescent="0.2">
      <c r="A143" s="73" t="s">
        <v>175</v>
      </c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26"/>
      <c r="N143" s="26"/>
      <c r="O143" s="26"/>
      <c r="P143" s="26"/>
      <c r="Q143" s="26"/>
      <c r="R143" s="26"/>
      <c r="S143" s="26">
        <v>0</v>
      </c>
      <c r="T143" s="26"/>
      <c r="U143" s="26"/>
      <c r="V143" s="26"/>
      <c r="W143" s="26">
        <v>31.01</v>
      </c>
      <c r="X143" s="26"/>
      <c r="Y143" s="26"/>
      <c r="Z143" s="26"/>
      <c r="AA143" s="26"/>
      <c r="AB143" s="26">
        <v>0</v>
      </c>
      <c r="AC143" s="26"/>
      <c r="AD143" s="26"/>
      <c r="AE143" s="30">
        <v>0</v>
      </c>
      <c r="AF143" s="26"/>
      <c r="AG143" s="26"/>
      <c r="AH143" s="26"/>
      <c r="AI143" s="2"/>
      <c r="AJ143" s="2"/>
      <c r="AK143" s="2"/>
      <c r="AL143" s="2"/>
      <c r="AM143" s="2"/>
      <c r="AN143" s="27"/>
    </row>
    <row r="144" spans="1:40" ht="14.1" customHeight="1" x14ac:dyDescent="0.2">
      <c r="A144" s="68" t="s">
        <v>160</v>
      </c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9">
        <v>0</v>
      </c>
      <c r="N144" s="69"/>
      <c r="O144" s="69"/>
      <c r="P144" s="69"/>
      <c r="Q144" s="69">
        <v>3</v>
      </c>
      <c r="R144" s="69"/>
      <c r="S144" s="69"/>
      <c r="T144" s="69"/>
      <c r="U144" s="69">
        <v>0</v>
      </c>
      <c r="V144" s="69"/>
      <c r="W144" s="69"/>
      <c r="X144" s="69"/>
      <c r="Y144" s="69"/>
      <c r="Z144" s="69">
        <v>2.5499999999999998</v>
      </c>
      <c r="AA144" s="69"/>
      <c r="AB144" s="69"/>
      <c r="AC144" s="69"/>
      <c r="AD144" s="69">
        <v>2.5499999999999998</v>
      </c>
      <c r="AE144" s="69"/>
      <c r="AF144" s="69"/>
      <c r="AG144" s="69"/>
      <c r="AH144" s="69"/>
      <c r="AI144" s="2"/>
      <c r="AJ144" s="2"/>
      <c r="AK144" s="2"/>
      <c r="AL144" s="2"/>
      <c r="AM144" s="2"/>
      <c r="AN144" s="1"/>
    </row>
    <row r="145" spans="1:40" ht="8.25" customHeight="1" x14ac:dyDescent="0.2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2"/>
      <c r="AJ145" s="2"/>
      <c r="AK145" s="2"/>
      <c r="AL145" s="2"/>
      <c r="AM145" s="2"/>
      <c r="AN145" s="1"/>
    </row>
    <row r="146" spans="1:40" ht="14.1" customHeight="1" x14ac:dyDescent="0.2">
      <c r="A146" s="79" t="s">
        <v>161</v>
      </c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80">
        <v>0</v>
      </c>
      <c r="N146" s="80"/>
      <c r="O146" s="80"/>
      <c r="P146" s="80"/>
      <c r="Q146" s="80">
        <v>8309</v>
      </c>
      <c r="R146" s="80"/>
      <c r="S146" s="80"/>
      <c r="T146" s="80"/>
      <c r="U146" s="80">
        <v>3702.39</v>
      </c>
      <c r="V146" s="80"/>
      <c r="W146" s="80"/>
      <c r="X146" s="80"/>
      <c r="Y146" s="80"/>
      <c r="Z146" s="80">
        <v>8353.5400000000009</v>
      </c>
      <c r="AA146" s="80"/>
      <c r="AB146" s="80"/>
      <c r="AC146" s="80"/>
      <c r="AD146" s="80">
        <v>8397.57</v>
      </c>
      <c r="AE146" s="80"/>
      <c r="AF146" s="80"/>
      <c r="AG146" s="80"/>
      <c r="AH146" s="80"/>
      <c r="AI146" s="2"/>
      <c r="AJ146" s="2"/>
      <c r="AK146" s="2"/>
      <c r="AL146" s="2"/>
      <c r="AM146" s="2"/>
      <c r="AN146" s="1"/>
    </row>
    <row r="147" spans="1:40" ht="10.35" customHeight="1" x14ac:dyDescent="0.2">
      <c r="A147" s="76" t="str">
        <f>"IŠ VISO:"</f>
        <v>IŠ VISO:</v>
      </c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7">
        <v>0</v>
      </c>
      <c r="N147" s="77"/>
      <c r="O147" s="77"/>
      <c r="P147" s="77"/>
      <c r="Q147" s="77">
        <v>8309</v>
      </c>
      <c r="R147" s="77"/>
      <c r="S147" s="77"/>
      <c r="T147" s="77"/>
      <c r="U147" s="77">
        <v>3702.39</v>
      </c>
      <c r="V147" s="77"/>
      <c r="W147" s="77"/>
      <c r="X147" s="77"/>
      <c r="Y147" s="77"/>
      <c r="Z147" s="77">
        <v>8353.5400000000009</v>
      </c>
      <c r="AA147" s="77"/>
      <c r="AB147" s="77"/>
      <c r="AC147" s="77"/>
      <c r="AD147" s="77">
        <v>8397.57</v>
      </c>
      <c r="AE147" s="77"/>
      <c r="AF147" s="77"/>
      <c r="AG147" s="77"/>
      <c r="AH147" s="77"/>
      <c r="AI147" s="2"/>
      <c r="AJ147" s="2"/>
      <c r="AK147" s="2"/>
      <c r="AL147" s="2"/>
      <c r="AM147" s="2"/>
      <c r="AN147" s="1"/>
    </row>
    <row r="148" spans="1:40" ht="4.9000000000000004" customHeight="1" x14ac:dyDescent="0.2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1"/>
    </row>
    <row r="149" spans="1:40" ht="14.1" customHeight="1" x14ac:dyDescent="0.2">
      <c r="A149" s="1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1"/>
    </row>
    <row r="150" spans="1:40" ht="14.1" customHeight="1" x14ac:dyDescent="0.2">
      <c r="A150" s="1"/>
      <c r="B150" s="74"/>
      <c r="C150" s="74"/>
      <c r="D150" s="74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</sheetData>
  <mergeCells count="1387">
    <mergeCell ref="B149:D149"/>
    <mergeCell ref="E149:W149"/>
    <mergeCell ref="B150:D150"/>
    <mergeCell ref="E150:W150"/>
    <mergeCell ref="A147:L147"/>
    <mergeCell ref="M147:P147"/>
    <mergeCell ref="Q147:T147"/>
    <mergeCell ref="U147:Y147"/>
    <mergeCell ref="Z147:AC147"/>
    <mergeCell ref="A140:L140"/>
    <mergeCell ref="M140:P140"/>
    <mergeCell ref="Q140:T140"/>
    <mergeCell ref="U140:Y140"/>
    <mergeCell ref="Z140:AC140"/>
    <mergeCell ref="AD140:AH140"/>
    <mergeCell ref="AD147:AH147"/>
    <mergeCell ref="A145:AH145"/>
    <mergeCell ref="A146:L146"/>
    <mergeCell ref="M146:P146"/>
    <mergeCell ref="Q146:T146"/>
    <mergeCell ref="U146:Y146"/>
    <mergeCell ref="Z146:AC146"/>
    <mergeCell ref="AD146:AH146"/>
    <mergeCell ref="A142:L142"/>
    <mergeCell ref="M142:P142"/>
    <mergeCell ref="Q142:T142"/>
    <mergeCell ref="U142:Y142"/>
    <mergeCell ref="Z142:AC142"/>
    <mergeCell ref="AD142:AH142"/>
    <mergeCell ref="A144:L144"/>
    <mergeCell ref="M144:P144"/>
    <mergeCell ref="Q144:T144"/>
    <mergeCell ref="U144:Y144"/>
    <mergeCell ref="Z144:AC144"/>
    <mergeCell ref="AD144:AH144"/>
    <mergeCell ref="A136:L136"/>
    <mergeCell ref="M136:P136"/>
    <mergeCell ref="Q136:T136"/>
    <mergeCell ref="U136:Y136"/>
    <mergeCell ref="Z136:AC136"/>
    <mergeCell ref="AD136:AH136"/>
    <mergeCell ref="A137:L137"/>
    <mergeCell ref="M137:P137"/>
    <mergeCell ref="Q137:T137"/>
    <mergeCell ref="U137:Y137"/>
    <mergeCell ref="Z137:AC137"/>
    <mergeCell ref="AD137:AH137"/>
    <mergeCell ref="A138:L138"/>
    <mergeCell ref="M138:P138"/>
    <mergeCell ref="Q138:T138"/>
    <mergeCell ref="U138:Y138"/>
    <mergeCell ref="Z138:AC138"/>
    <mergeCell ref="AD138:AH138"/>
    <mergeCell ref="A141:L141"/>
    <mergeCell ref="A143:L143"/>
    <mergeCell ref="A139:L139"/>
    <mergeCell ref="AM131:AN131"/>
    <mergeCell ref="A133:AH133"/>
    <mergeCell ref="A134:L134"/>
    <mergeCell ref="M134:P134"/>
    <mergeCell ref="Q134:T134"/>
    <mergeCell ref="U134:Y134"/>
    <mergeCell ref="Z134:AC134"/>
    <mergeCell ref="AD134:AH134"/>
    <mergeCell ref="A135:L135"/>
    <mergeCell ref="M135:P135"/>
    <mergeCell ref="Q135:T135"/>
    <mergeCell ref="U135:Y135"/>
    <mergeCell ref="Z135:AC135"/>
    <mergeCell ref="AD135:AH135"/>
    <mergeCell ref="A131:B131"/>
    <mergeCell ref="D131:G131"/>
    <mergeCell ref="L131:M131"/>
    <mergeCell ref="P131:Q131"/>
    <mergeCell ref="T131:U131"/>
    <mergeCell ref="W131:X131"/>
    <mergeCell ref="Y131:Z131"/>
    <mergeCell ref="AC131:AD131"/>
    <mergeCell ref="AG131:AI131"/>
    <mergeCell ref="AC127:AD127"/>
    <mergeCell ref="AM129:AN129"/>
    <mergeCell ref="A130:B130"/>
    <mergeCell ref="D130:G130"/>
    <mergeCell ref="L130:M130"/>
    <mergeCell ref="P130:Q130"/>
    <mergeCell ref="T130:U130"/>
    <mergeCell ref="W130:X130"/>
    <mergeCell ref="Y130:Z130"/>
    <mergeCell ref="AC130:AD130"/>
    <mergeCell ref="AG130:AI130"/>
    <mergeCell ref="AM130:AN130"/>
    <mergeCell ref="A129:B129"/>
    <mergeCell ref="D129:G129"/>
    <mergeCell ref="L129:M129"/>
    <mergeCell ref="P129:Q129"/>
    <mergeCell ref="T129:U129"/>
    <mergeCell ref="W129:X129"/>
    <mergeCell ref="Y129:Z129"/>
    <mergeCell ref="AC129:AD129"/>
    <mergeCell ref="AG129:AI129"/>
    <mergeCell ref="AC125:AD125"/>
    <mergeCell ref="AG125:AI125"/>
    <mergeCell ref="AM125:AN125"/>
    <mergeCell ref="A124:B124"/>
    <mergeCell ref="D124:E124"/>
    <mergeCell ref="F124:G124"/>
    <mergeCell ref="L124:M124"/>
    <mergeCell ref="P124:Q124"/>
    <mergeCell ref="T124:U124"/>
    <mergeCell ref="W124:X124"/>
    <mergeCell ref="Y124:Z124"/>
    <mergeCell ref="AC124:AD124"/>
    <mergeCell ref="AG127:AI127"/>
    <mergeCell ref="AM127:AN127"/>
    <mergeCell ref="A128:B128"/>
    <mergeCell ref="D128:G128"/>
    <mergeCell ref="L128:M128"/>
    <mergeCell ref="P128:Q128"/>
    <mergeCell ref="T128:U128"/>
    <mergeCell ref="W128:X128"/>
    <mergeCell ref="Y128:Z128"/>
    <mergeCell ref="AC128:AD128"/>
    <mergeCell ref="AG128:AI128"/>
    <mergeCell ref="AM128:AN128"/>
    <mergeCell ref="A127:B127"/>
    <mergeCell ref="D127:E127"/>
    <mergeCell ref="F127:G127"/>
    <mergeCell ref="L127:M127"/>
    <mergeCell ref="P127:Q127"/>
    <mergeCell ref="T127:U127"/>
    <mergeCell ref="W127:X127"/>
    <mergeCell ref="Y127:Z127"/>
    <mergeCell ref="A121:B121"/>
    <mergeCell ref="D121:AE121"/>
    <mergeCell ref="AG121:AI121"/>
    <mergeCell ref="AM121:AN121"/>
    <mergeCell ref="A120:B120"/>
    <mergeCell ref="D120:G120"/>
    <mergeCell ref="A122:B122"/>
    <mergeCell ref="D122:E122"/>
    <mergeCell ref="F122:G122"/>
    <mergeCell ref="L122:M122"/>
    <mergeCell ref="P122:Q122"/>
    <mergeCell ref="T122:U122"/>
    <mergeCell ref="W122:X122"/>
    <mergeCell ref="Y122:Z122"/>
    <mergeCell ref="AC122:AD122"/>
    <mergeCell ref="AG122:AI122"/>
    <mergeCell ref="AM122:AN122"/>
    <mergeCell ref="L120:M120"/>
    <mergeCell ref="P120:Q120"/>
    <mergeCell ref="T120:U120"/>
    <mergeCell ref="W120:X120"/>
    <mergeCell ref="Y120:Z120"/>
    <mergeCell ref="AC120:AD120"/>
    <mergeCell ref="AG120:AI120"/>
    <mergeCell ref="A117:B117"/>
    <mergeCell ref="D117:AE117"/>
    <mergeCell ref="AG117:AI117"/>
    <mergeCell ref="AM117:AN117"/>
    <mergeCell ref="Y119:Z119"/>
    <mergeCell ref="AC119:AD119"/>
    <mergeCell ref="AG119:AI119"/>
    <mergeCell ref="AM119:AN119"/>
    <mergeCell ref="W118:X118"/>
    <mergeCell ref="Y118:Z118"/>
    <mergeCell ref="AC118:AD118"/>
    <mergeCell ref="AG118:AI118"/>
    <mergeCell ref="AM118:AN118"/>
    <mergeCell ref="AM120:AN120"/>
    <mergeCell ref="D116:G116"/>
    <mergeCell ref="L116:M116"/>
    <mergeCell ref="P116:Q116"/>
    <mergeCell ref="T116:U116"/>
    <mergeCell ref="W116:X116"/>
    <mergeCell ref="T115:U115"/>
    <mergeCell ref="W115:X115"/>
    <mergeCell ref="T118:U118"/>
    <mergeCell ref="Y116:Z116"/>
    <mergeCell ref="AC116:AD116"/>
    <mergeCell ref="AG116:AI116"/>
    <mergeCell ref="AM116:AN116"/>
    <mergeCell ref="T113:U113"/>
    <mergeCell ref="A116:B116"/>
    <mergeCell ref="A119:B119"/>
    <mergeCell ref="D119:E119"/>
    <mergeCell ref="F119:G119"/>
    <mergeCell ref="L119:M119"/>
    <mergeCell ref="P119:Q119"/>
    <mergeCell ref="A118:B118"/>
    <mergeCell ref="D118:E118"/>
    <mergeCell ref="F118:G118"/>
    <mergeCell ref="L118:M118"/>
    <mergeCell ref="P118:Q118"/>
    <mergeCell ref="T119:U119"/>
    <mergeCell ref="W119:X119"/>
    <mergeCell ref="A115:B115"/>
    <mergeCell ref="D115:E115"/>
    <mergeCell ref="F115:G115"/>
    <mergeCell ref="L115:M115"/>
    <mergeCell ref="P115:Q115"/>
    <mergeCell ref="A113:B113"/>
    <mergeCell ref="D113:E113"/>
    <mergeCell ref="F113:G113"/>
    <mergeCell ref="L113:M113"/>
    <mergeCell ref="P113:Q113"/>
    <mergeCell ref="Y115:Z115"/>
    <mergeCell ref="AC115:AD115"/>
    <mergeCell ref="AG115:AI115"/>
    <mergeCell ref="AM115:AN115"/>
    <mergeCell ref="W113:X113"/>
    <mergeCell ref="Y113:Z113"/>
    <mergeCell ref="AC113:AD113"/>
    <mergeCell ref="AG113:AI113"/>
    <mergeCell ref="AM113:AN113"/>
    <mergeCell ref="AG108:AI108"/>
    <mergeCell ref="AM108:AN108"/>
    <mergeCell ref="D111:G111"/>
    <mergeCell ref="L111:M111"/>
    <mergeCell ref="P111:Q111"/>
    <mergeCell ref="T111:U111"/>
    <mergeCell ref="A110:B110"/>
    <mergeCell ref="D110:E110"/>
    <mergeCell ref="F110:G110"/>
    <mergeCell ref="L110:M110"/>
    <mergeCell ref="P110:Q110"/>
    <mergeCell ref="T110:U110"/>
    <mergeCell ref="A108:B108"/>
    <mergeCell ref="D108:E108"/>
    <mergeCell ref="F108:G108"/>
    <mergeCell ref="L108:M108"/>
    <mergeCell ref="P108:Q108"/>
    <mergeCell ref="T108:U108"/>
    <mergeCell ref="W108:X108"/>
    <mergeCell ref="Y108:Z108"/>
    <mergeCell ref="AC108:AD108"/>
    <mergeCell ref="A109:B109"/>
    <mergeCell ref="D109:E109"/>
    <mergeCell ref="F109:G109"/>
    <mergeCell ref="W110:X110"/>
    <mergeCell ref="Y110:Z110"/>
    <mergeCell ref="AC110:AD110"/>
    <mergeCell ref="AG110:AI110"/>
    <mergeCell ref="AM110:AN110"/>
    <mergeCell ref="A111:B111"/>
    <mergeCell ref="W111:X111"/>
    <mergeCell ref="Y111:Z111"/>
    <mergeCell ref="AG106:AI106"/>
    <mergeCell ref="AM106:AN106"/>
    <mergeCell ref="A107:B107"/>
    <mergeCell ref="D107:E107"/>
    <mergeCell ref="F107:G107"/>
    <mergeCell ref="L107:M107"/>
    <mergeCell ref="P107:Q107"/>
    <mergeCell ref="T107:U107"/>
    <mergeCell ref="W107:X107"/>
    <mergeCell ref="Y107:Z107"/>
    <mergeCell ref="AC107:AD107"/>
    <mergeCell ref="AG107:AI107"/>
    <mergeCell ref="AM107:AN107"/>
    <mergeCell ref="A106:B106"/>
    <mergeCell ref="D106:E106"/>
    <mergeCell ref="F106:G106"/>
    <mergeCell ref="L106:M106"/>
    <mergeCell ref="P106:Q106"/>
    <mergeCell ref="T106:U106"/>
    <mergeCell ref="W106:X106"/>
    <mergeCell ref="Y106:Z106"/>
    <mergeCell ref="AC106:AD106"/>
    <mergeCell ref="L105:M105"/>
    <mergeCell ref="P105:Q105"/>
    <mergeCell ref="T105:U105"/>
    <mergeCell ref="W105:X105"/>
    <mergeCell ref="Y105:Z105"/>
    <mergeCell ref="AC105:AD105"/>
    <mergeCell ref="AG105:AI105"/>
    <mergeCell ref="AM105:AN105"/>
    <mergeCell ref="A103:B103"/>
    <mergeCell ref="D103:E103"/>
    <mergeCell ref="F103:G103"/>
    <mergeCell ref="L103:M103"/>
    <mergeCell ref="P103:Q103"/>
    <mergeCell ref="T103:U103"/>
    <mergeCell ref="W103:X103"/>
    <mergeCell ref="Y103:Z103"/>
    <mergeCell ref="AC103:AD103"/>
    <mergeCell ref="A104:B104"/>
    <mergeCell ref="D104:E104"/>
    <mergeCell ref="F104:G104"/>
    <mergeCell ref="L104:M104"/>
    <mergeCell ref="P104:Q104"/>
    <mergeCell ref="T104:U104"/>
    <mergeCell ref="W104:X104"/>
    <mergeCell ref="Y104:Z104"/>
    <mergeCell ref="AC104:AD104"/>
    <mergeCell ref="AG104:AI104"/>
    <mergeCell ref="AM104:AN104"/>
    <mergeCell ref="AG100:AI100"/>
    <mergeCell ref="AM100:AN100"/>
    <mergeCell ref="A102:B102"/>
    <mergeCell ref="D102:E102"/>
    <mergeCell ref="F102:G102"/>
    <mergeCell ref="L102:M102"/>
    <mergeCell ref="P102:Q102"/>
    <mergeCell ref="T102:U102"/>
    <mergeCell ref="W102:X102"/>
    <mergeCell ref="Y102:Z102"/>
    <mergeCell ref="AC102:AD102"/>
    <mergeCell ref="AG102:AI102"/>
    <mergeCell ref="AM102:AN102"/>
    <mergeCell ref="A100:B100"/>
    <mergeCell ref="D100:E100"/>
    <mergeCell ref="F100:G100"/>
    <mergeCell ref="L100:M100"/>
    <mergeCell ref="P100:Q100"/>
    <mergeCell ref="T100:U100"/>
    <mergeCell ref="W100:X100"/>
    <mergeCell ref="Y100:Z100"/>
    <mergeCell ref="AC100:AD100"/>
    <mergeCell ref="A101:B101"/>
    <mergeCell ref="D101:E101"/>
    <mergeCell ref="F101:G101"/>
    <mergeCell ref="L101:M101"/>
    <mergeCell ref="P101:Q101"/>
    <mergeCell ref="T101:U101"/>
    <mergeCell ref="W101:X101"/>
    <mergeCell ref="Y101:Z101"/>
    <mergeCell ref="AC101:AD101"/>
    <mergeCell ref="AG101:AI101"/>
    <mergeCell ref="AG97:AI97"/>
    <mergeCell ref="AM97:AN97"/>
    <mergeCell ref="A99:B99"/>
    <mergeCell ref="D99:E99"/>
    <mergeCell ref="F99:G99"/>
    <mergeCell ref="L99:M99"/>
    <mergeCell ref="P99:Q99"/>
    <mergeCell ref="T99:U99"/>
    <mergeCell ref="W99:X99"/>
    <mergeCell ref="Y99:Z99"/>
    <mergeCell ref="AC99:AD99"/>
    <mergeCell ref="AG99:AI99"/>
    <mergeCell ref="AM99:AN99"/>
    <mergeCell ref="A97:B97"/>
    <mergeCell ref="D97:E97"/>
    <mergeCell ref="F97:G97"/>
    <mergeCell ref="L97:M97"/>
    <mergeCell ref="P97:Q97"/>
    <mergeCell ref="T97:U97"/>
    <mergeCell ref="W97:X97"/>
    <mergeCell ref="Y97:Z97"/>
    <mergeCell ref="AC97:AD97"/>
    <mergeCell ref="A98:B98"/>
    <mergeCell ref="D98:E98"/>
    <mergeCell ref="F98:G98"/>
    <mergeCell ref="L98:M98"/>
    <mergeCell ref="P98:Q98"/>
    <mergeCell ref="T98:U98"/>
    <mergeCell ref="W98:X98"/>
    <mergeCell ref="Y98:Z98"/>
    <mergeCell ref="AC98:AD98"/>
    <mergeCell ref="AG98:AI98"/>
    <mergeCell ref="AG95:AI95"/>
    <mergeCell ref="AM95:AN95"/>
    <mergeCell ref="A96:B96"/>
    <mergeCell ref="D96:E96"/>
    <mergeCell ref="F96:G96"/>
    <mergeCell ref="L96:M96"/>
    <mergeCell ref="P96:Q96"/>
    <mergeCell ref="T96:U96"/>
    <mergeCell ref="W96:X96"/>
    <mergeCell ref="Y96:Z96"/>
    <mergeCell ref="AC96:AD96"/>
    <mergeCell ref="AG96:AI96"/>
    <mergeCell ref="AM96:AN96"/>
    <mergeCell ref="A95:B95"/>
    <mergeCell ref="D95:E95"/>
    <mergeCell ref="F95:G95"/>
    <mergeCell ref="L95:M95"/>
    <mergeCell ref="P95:Q95"/>
    <mergeCell ref="T95:U95"/>
    <mergeCell ref="W95:X95"/>
    <mergeCell ref="Y95:Z95"/>
    <mergeCell ref="AC95:AD95"/>
    <mergeCell ref="L91:M91"/>
    <mergeCell ref="P91:Q91"/>
    <mergeCell ref="T91:U91"/>
    <mergeCell ref="W91:X91"/>
    <mergeCell ref="T90:U90"/>
    <mergeCell ref="W90:X90"/>
    <mergeCell ref="Y91:Z91"/>
    <mergeCell ref="AC91:AD91"/>
    <mergeCell ref="AG91:AI91"/>
    <mergeCell ref="AM91:AN91"/>
    <mergeCell ref="A92:B92"/>
    <mergeCell ref="D92:AE92"/>
    <mergeCell ref="AG92:AI92"/>
    <mergeCell ref="AM92:AN92"/>
    <mergeCell ref="A91:B91"/>
    <mergeCell ref="D91:G91"/>
    <mergeCell ref="A93:B93"/>
    <mergeCell ref="D93:E93"/>
    <mergeCell ref="F93:G93"/>
    <mergeCell ref="L93:M93"/>
    <mergeCell ref="P93:Q93"/>
    <mergeCell ref="T93:U93"/>
    <mergeCell ref="W93:X93"/>
    <mergeCell ref="Y93:Z93"/>
    <mergeCell ref="AC93:AD93"/>
    <mergeCell ref="AG93:AI93"/>
    <mergeCell ref="AM93:AN93"/>
    <mergeCell ref="T89:U89"/>
    <mergeCell ref="Y87:Z87"/>
    <mergeCell ref="Y86:Z86"/>
    <mergeCell ref="AC87:AD87"/>
    <mergeCell ref="AG87:AI87"/>
    <mergeCell ref="AM87:AN87"/>
    <mergeCell ref="A88:B88"/>
    <mergeCell ref="D88:AE88"/>
    <mergeCell ref="AG88:AI88"/>
    <mergeCell ref="AM88:AN88"/>
    <mergeCell ref="A87:B87"/>
    <mergeCell ref="A90:B90"/>
    <mergeCell ref="D90:E90"/>
    <mergeCell ref="F90:G90"/>
    <mergeCell ref="L90:M90"/>
    <mergeCell ref="P90:Q90"/>
    <mergeCell ref="A89:B89"/>
    <mergeCell ref="D89:E89"/>
    <mergeCell ref="F89:G89"/>
    <mergeCell ref="L89:M89"/>
    <mergeCell ref="P89:Q89"/>
    <mergeCell ref="Y90:Z90"/>
    <mergeCell ref="AC90:AD90"/>
    <mergeCell ref="AG90:AI90"/>
    <mergeCell ref="AM90:AN90"/>
    <mergeCell ref="W89:X89"/>
    <mergeCell ref="Y89:Z89"/>
    <mergeCell ref="AC89:AD89"/>
    <mergeCell ref="AG89:AI89"/>
    <mergeCell ref="AM89:AN89"/>
    <mergeCell ref="A82:B82"/>
    <mergeCell ref="D82:E82"/>
    <mergeCell ref="F82:G82"/>
    <mergeCell ref="L82:M82"/>
    <mergeCell ref="P82:Q82"/>
    <mergeCell ref="A83:B83"/>
    <mergeCell ref="D83:E83"/>
    <mergeCell ref="F83:G83"/>
    <mergeCell ref="L83:M83"/>
    <mergeCell ref="P83:Q83"/>
    <mergeCell ref="T83:U83"/>
    <mergeCell ref="D87:G87"/>
    <mergeCell ref="L87:M87"/>
    <mergeCell ref="P87:Q87"/>
    <mergeCell ref="T87:U87"/>
    <mergeCell ref="T82:U82"/>
    <mergeCell ref="A84:B84"/>
    <mergeCell ref="D84:E84"/>
    <mergeCell ref="F84:G84"/>
    <mergeCell ref="L84:M84"/>
    <mergeCell ref="P84:Q84"/>
    <mergeCell ref="T86:U86"/>
    <mergeCell ref="W82:X82"/>
    <mergeCell ref="Y82:Z82"/>
    <mergeCell ref="AC82:AD82"/>
    <mergeCell ref="AG82:AI82"/>
    <mergeCell ref="AM82:AN82"/>
    <mergeCell ref="AC85:AD85"/>
    <mergeCell ref="W83:X83"/>
    <mergeCell ref="Y83:Z83"/>
    <mergeCell ref="AC83:AD83"/>
    <mergeCell ref="AG83:AI83"/>
    <mergeCell ref="AM83:AN83"/>
    <mergeCell ref="T84:U84"/>
    <mergeCell ref="W84:X84"/>
    <mergeCell ref="Y84:Z84"/>
    <mergeCell ref="AC84:AD84"/>
    <mergeCell ref="AG84:AI84"/>
    <mergeCell ref="AM84:AN84"/>
    <mergeCell ref="A81:B81"/>
    <mergeCell ref="D81:E81"/>
    <mergeCell ref="F81:G81"/>
    <mergeCell ref="L81:M81"/>
    <mergeCell ref="P81:Q81"/>
    <mergeCell ref="A79:B79"/>
    <mergeCell ref="D79:E79"/>
    <mergeCell ref="F79:G79"/>
    <mergeCell ref="L79:M79"/>
    <mergeCell ref="P79:Q79"/>
    <mergeCell ref="A80:B80"/>
    <mergeCell ref="D80:E80"/>
    <mergeCell ref="F80:G80"/>
    <mergeCell ref="L80:M80"/>
    <mergeCell ref="P80:Q80"/>
    <mergeCell ref="AM81:AN81"/>
    <mergeCell ref="W79:X79"/>
    <mergeCell ref="Y79:Z79"/>
    <mergeCell ref="AC79:AD79"/>
    <mergeCell ref="AG79:AI79"/>
    <mergeCell ref="AM79:AN79"/>
    <mergeCell ref="T81:U81"/>
    <mergeCell ref="W81:X81"/>
    <mergeCell ref="Y81:Z81"/>
    <mergeCell ref="AC81:AD81"/>
    <mergeCell ref="AG81:AI81"/>
    <mergeCell ref="T80:U80"/>
    <mergeCell ref="W80:X80"/>
    <mergeCell ref="Y80:Z80"/>
    <mergeCell ref="AC80:AD80"/>
    <mergeCell ref="AG80:AI80"/>
    <mergeCell ref="AM80:AN80"/>
    <mergeCell ref="A78:B78"/>
    <mergeCell ref="D78:E78"/>
    <mergeCell ref="F78:G78"/>
    <mergeCell ref="L78:M78"/>
    <mergeCell ref="P78:Q78"/>
    <mergeCell ref="A77:B77"/>
    <mergeCell ref="D77:E77"/>
    <mergeCell ref="F77:G77"/>
    <mergeCell ref="L77:M77"/>
    <mergeCell ref="P77:Q77"/>
    <mergeCell ref="AM78:AN78"/>
    <mergeCell ref="W77:X77"/>
    <mergeCell ref="Y77:Z77"/>
    <mergeCell ref="AC77:AD77"/>
    <mergeCell ref="AG77:AI77"/>
    <mergeCell ref="AM77:AN77"/>
    <mergeCell ref="T79:U79"/>
    <mergeCell ref="T78:U78"/>
    <mergeCell ref="W78:X78"/>
    <mergeCell ref="Y78:Z78"/>
    <mergeCell ref="AC78:AD78"/>
    <mergeCell ref="AG78:AI78"/>
    <mergeCell ref="A76:B76"/>
    <mergeCell ref="D76:E76"/>
    <mergeCell ref="F76:G76"/>
    <mergeCell ref="L76:M76"/>
    <mergeCell ref="P76:Q76"/>
    <mergeCell ref="A75:B75"/>
    <mergeCell ref="D75:E75"/>
    <mergeCell ref="F75:G75"/>
    <mergeCell ref="L75:M75"/>
    <mergeCell ref="P75:Q75"/>
    <mergeCell ref="AM76:AN76"/>
    <mergeCell ref="W75:X75"/>
    <mergeCell ref="Y75:Z75"/>
    <mergeCell ref="AC75:AD75"/>
    <mergeCell ref="AG75:AI75"/>
    <mergeCell ref="AM75:AN75"/>
    <mergeCell ref="T77:U77"/>
    <mergeCell ref="T76:U76"/>
    <mergeCell ref="W76:X76"/>
    <mergeCell ref="Y76:Z76"/>
    <mergeCell ref="AC76:AD76"/>
    <mergeCell ref="AG76:AI76"/>
    <mergeCell ref="AM73:AN73"/>
    <mergeCell ref="W71:X71"/>
    <mergeCell ref="Y71:Z71"/>
    <mergeCell ref="AC71:AD71"/>
    <mergeCell ref="AG71:AI71"/>
    <mergeCell ref="AM71:AN71"/>
    <mergeCell ref="T75:U75"/>
    <mergeCell ref="T73:U73"/>
    <mergeCell ref="W73:X73"/>
    <mergeCell ref="Y73:Z73"/>
    <mergeCell ref="AC73:AD73"/>
    <mergeCell ref="AG73:AI73"/>
    <mergeCell ref="T72:U72"/>
    <mergeCell ref="W72:X72"/>
    <mergeCell ref="Y72:Z72"/>
    <mergeCell ref="AC72:AD72"/>
    <mergeCell ref="AG72:AI72"/>
    <mergeCell ref="AM72:AN72"/>
    <mergeCell ref="AG74:AI74"/>
    <mergeCell ref="AM74:AN74"/>
    <mergeCell ref="A69:B69"/>
    <mergeCell ref="D69:E69"/>
    <mergeCell ref="F69:G69"/>
    <mergeCell ref="L69:M69"/>
    <mergeCell ref="P69:Q69"/>
    <mergeCell ref="A67:B67"/>
    <mergeCell ref="D67:E67"/>
    <mergeCell ref="F67:G67"/>
    <mergeCell ref="L67:M67"/>
    <mergeCell ref="P67:Q67"/>
    <mergeCell ref="AM69:AN69"/>
    <mergeCell ref="W67:X67"/>
    <mergeCell ref="Y67:Z67"/>
    <mergeCell ref="AC67:AD67"/>
    <mergeCell ref="AG67:AI67"/>
    <mergeCell ref="AM67:AN67"/>
    <mergeCell ref="T71:U71"/>
    <mergeCell ref="T69:U69"/>
    <mergeCell ref="W69:X69"/>
    <mergeCell ref="Y69:Z69"/>
    <mergeCell ref="AC69:AD69"/>
    <mergeCell ref="AG69:AI69"/>
    <mergeCell ref="AG70:AI70"/>
    <mergeCell ref="AM70:AN70"/>
    <mergeCell ref="A71:B71"/>
    <mergeCell ref="D71:E71"/>
    <mergeCell ref="F71:G71"/>
    <mergeCell ref="L71:M71"/>
    <mergeCell ref="P71:Q71"/>
    <mergeCell ref="A68:B68"/>
    <mergeCell ref="D68:E68"/>
    <mergeCell ref="F68:G68"/>
    <mergeCell ref="Y65:Z65"/>
    <mergeCell ref="AC65:AD65"/>
    <mergeCell ref="AG65:AI65"/>
    <mergeCell ref="T63:U63"/>
    <mergeCell ref="W63:X63"/>
    <mergeCell ref="Y63:Z63"/>
    <mergeCell ref="AC63:AD63"/>
    <mergeCell ref="AG63:AI63"/>
    <mergeCell ref="AM63:AN63"/>
    <mergeCell ref="T64:U64"/>
    <mergeCell ref="W64:X64"/>
    <mergeCell ref="Y64:Z64"/>
    <mergeCell ref="AC64:AD64"/>
    <mergeCell ref="AG64:AI64"/>
    <mergeCell ref="AM64:AN64"/>
    <mergeCell ref="T62:U62"/>
    <mergeCell ref="AG66:AI66"/>
    <mergeCell ref="AM66:AN66"/>
    <mergeCell ref="AG59:AI59"/>
    <mergeCell ref="AM59:AN59"/>
    <mergeCell ref="AG61:AI61"/>
    <mergeCell ref="AM61:AN61"/>
    <mergeCell ref="A65:B65"/>
    <mergeCell ref="D65:E65"/>
    <mergeCell ref="F65:G65"/>
    <mergeCell ref="L65:M65"/>
    <mergeCell ref="P65:Q65"/>
    <mergeCell ref="A62:B62"/>
    <mergeCell ref="D62:E62"/>
    <mergeCell ref="F62:G62"/>
    <mergeCell ref="L62:M62"/>
    <mergeCell ref="P62:Q62"/>
    <mergeCell ref="A63:B63"/>
    <mergeCell ref="D63:E63"/>
    <mergeCell ref="F63:G63"/>
    <mergeCell ref="L63:M63"/>
    <mergeCell ref="P63:Q63"/>
    <mergeCell ref="A64:B64"/>
    <mergeCell ref="D64:E64"/>
    <mergeCell ref="F64:G64"/>
    <mergeCell ref="L64:M64"/>
    <mergeCell ref="P64:Q64"/>
    <mergeCell ref="AM65:AN65"/>
    <mergeCell ref="W62:X62"/>
    <mergeCell ref="Y62:Z62"/>
    <mergeCell ref="AC62:AD62"/>
    <mergeCell ref="AG62:AI62"/>
    <mergeCell ref="AM62:AN62"/>
    <mergeCell ref="T65:U65"/>
    <mergeCell ref="W65:X65"/>
    <mergeCell ref="AG57:AI57"/>
    <mergeCell ref="AM57:AN57"/>
    <mergeCell ref="A60:B60"/>
    <mergeCell ref="D60:E60"/>
    <mergeCell ref="F60:G60"/>
    <mergeCell ref="L60:M60"/>
    <mergeCell ref="P60:Q60"/>
    <mergeCell ref="A58:B58"/>
    <mergeCell ref="D58:E58"/>
    <mergeCell ref="F58:G58"/>
    <mergeCell ref="L58:M58"/>
    <mergeCell ref="P58:Q58"/>
    <mergeCell ref="A59:B59"/>
    <mergeCell ref="D59:E59"/>
    <mergeCell ref="F59:G59"/>
    <mergeCell ref="L59:M59"/>
    <mergeCell ref="P59:Q59"/>
    <mergeCell ref="AM60:AN60"/>
    <mergeCell ref="W58:X58"/>
    <mergeCell ref="Y58:Z58"/>
    <mergeCell ref="AC58:AD58"/>
    <mergeCell ref="AG58:AI58"/>
    <mergeCell ref="AM58:AN58"/>
    <mergeCell ref="T60:U60"/>
    <mergeCell ref="W60:X60"/>
    <mergeCell ref="Y60:Z60"/>
    <mergeCell ref="AC60:AD60"/>
    <mergeCell ref="AG60:AI60"/>
    <mergeCell ref="T59:U59"/>
    <mergeCell ref="W59:X59"/>
    <mergeCell ref="Y59:Z59"/>
    <mergeCell ref="AC59:AD59"/>
    <mergeCell ref="P54:Q54"/>
    <mergeCell ref="A55:B55"/>
    <mergeCell ref="D55:E55"/>
    <mergeCell ref="F55:G55"/>
    <mergeCell ref="L55:M55"/>
    <mergeCell ref="P55:Q55"/>
    <mergeCell ref="AM56:AN56"/>
    <mergeCell ref="W54:X54"/>
    <mergeCell ref="Y54:Z54"/>
    <mergeCell ref="AC54:AD54"/>
    <mergeCell ref="AG54:AI54"/>
    <mergeCell ref="AM54:AN54"/>
    <mergeCell ref="T56:U56"/>
    <mergeCell ref="W56:X56"/>
    <mergeCell ref="Y56:Z56"/>
    <mergeCell ref="AC56:AD56"/>
    <mergeCell ref="AG56:AI56"/>
    <mergeCell ref="T55:U55"/>
    <mergeCell ref="W55:X55"/>
    <mergeCell ref="Y55:Z55"/>
    <mergeCell ref="AC55:AD55"/>
    <mergeCell ref="AG55:AI55"/>
    <mergeCell ref="AM55:AN55"/>
    <mergeCell ref="AM52:AN52"/>
    <mergeCell ref="W50:X50"/>
    <mergeCell ref="Y50:Z50"/>
    <mergeCell ref="AC50:AD50"/>
    <mergeCell ref="AG50:AI50"/>
    <mergeCell ref="AM50:AN50"/>
    <mergeCell ref="T54:U54"/>
    <mergeCell ref="T52:U52"/>
    <mergeCell ref="W52:X52"/>
    <mergeCell ref="Y52:Z52"/>
    <mergeCell ref="AC52:AD52"/>
    <mergeCell ref="AG52:AI52"/>
    <mergeCell ref="T51:U51"/>
    <mergeCell ref="W51:X51"/>
    <mergeCell ref="Y51:Z51"/>
    <mergeCell ref="AC51:AD51"/>
    <mergeCell ref="AG51:AI51"/>
    <mergeCell ref="AM51:AN51"/>
    <mergeCell ref="AG53:AI53"/>
    <mergeCell ref="AM53:AN53"/>
    <mergeCell ref="AG47:AI47"/>
    <mergeCell ref="AM47:AN47"/>
    <mergeCell ref="A49:B49"/>
    <mergeCell ref="D49:E49"/>
    <mergeCell ref="F49:G49"/>
    <mergeCell ref="L49:M49"/>
    <mergeCell ref="P49:Q49"/>
    <mergeCell ref="A48:B48"/>
    <mergeCell ref="D48:E48"/>
    <mergeCell ref="F48:G48"/>
    <mergeCell ref="L48:M48"/>
    <mergeCell ref="P48:Q48"/>
    <mergeCell ref="AM49:AN49"/>
    <mergeCell ref="W48:X48"/>
    <mergeCell ref="Y48:Z48"/>
    <mergeCell ref="AC48:AD48"/>
    <mergeCell ref="AG48:AI48"/>
    <mergeCell ref="AM48:AN48"/>
    <mergeCell ref="T49:U49"/>
    <mergeCell ref="W49:X49"/>
    <mergeCell ref="Y49:Z49"/>
    <mergeCell ref="AC49:AD49"/>
    <mergeCell ref="AG49:AI49"/>
    <mergeCell ref="A46:B46"/>
    <mergeCell ref="D46:E46"/>
    <mergeCell ref="F46:G46"/>
    <mergeCell ref="L46:M46"/>
    <mergeCell ref="P46:Q46"/>
    <mergeCell ref="A44:B44"/>
    <mergeCell ref="D44:E44"/>
    <mergeCell ref="F44:G44"/>
    <mergeCell ref="L44:M44"/>
    <mergeCell ref="P44:Q44"/>
    <mergeCell ref="A45:B45"/>
    <mergeCell ref="D45:E45"/>
    <mergeCell ref="F45:G45"/>
    <mergeCell ref="L45:M45"/>
    <mergeCell ref="P45:Q45"/>
    <mergeCell ref="AM46:AN46"/>
    <mergeCell ref="W44:X44"/>
    <mergeCell ref="Y44:Z44"/>
    <mergeCell ref="AC44:AD44"/>
    <mergeCell ref="AG44:AI44"/>
    <mergeCell ref="AM44:AN44"/>
    <mergeCell ref="T46:U46"/>
    <mergeCell ref="W46:X46"/>
    <mergeCell ref="Y46:Z46"/>
    <mergeCell ref="AC46:AD46"/>
    <mergeCell ref="AG46:AI46"/>
    <mergeCell ref="T45:U45"/>
    <mergeCell ref="W45:X45"/>
    <mergeCell ref="Y45:Z45"/>
    <mergeCell ref="AC45:AD45"/>
    <mergeCell ref="AG45:AI45"/>
    <mergeCell ref="AM45:AN45"/>
    <mergeCell ref="D42:E42"/>
    <mergeCell ref="F42:G42"/>
    <mergeCell ref="L42:M42"/>
    <mergeCell ref="P42:Q42"/>
    <mergeCell ref="A40:B40"/>
    <mergeCell ref="D40:E40"/>
    <mergeCell ref="F40:G40"/>
    <mergeCell ref="L40:M40"/>
    <mergeCell ref="P40:Q40"/>
    <mergeCell ref="AM42:AN42"/>
    <mergeCell ref="W40:X40"/>
    <mergeCell ref="Y40:Z40"/>
    <mergeCell ref="AC40:AD40"/>
    <mergeCell ref="AG40:AI40"/>
    <mergeCell ref="AM40:AN40"/>
    <mergeCell ref="T44:U44"/>
    <mergeCell ref="T42:U42"/>
    <mergeCell ref="W42:X42"/>
    <mergeCell ref="Y42:Z42"/>
    <mergeCell ref="AC42:AD42"/>
    <mergeCell ref="AG42:AI42"/>
    <mergeCell ref="AG43:AI43"/>
    <mergeCell ref="AM43:AN43"/>
    <mergeCell ref="A43:B43"/>
    <mergeCell ref="D43:E43"/>
    <mergeCell ref="F43:G43"/>
    <mergeCell ref="L43:M43"/>
    <mergeCell ref="P43:Q43"/>
    <mergeCell ref="T43:U43"/>
    <mergeCell ref="W43:X43"/>
    <mergeCell ref="Y43:Z43"/>
    <mergeCell ref="AC43:AD43"/>
    <mergeCell ref="T40:U40"/>
    <mergeCell ref="T38:U38"/>
    <mergeCell ref="W38:X38"/>
    <mergeCell ref="Y38:Z38"/>
    <mergeCell ref="AC38:AD38"/>
    <mergeCell ref="AG38:AI38"/>
    <mergeCell ref="T36:U36"/>
    <mergeCell ref="W36:X36"/>
    <mergeCell ref="Y36:Z36"/>
    <mergeCell ref="AC36:AD36"/>
    <mergeCell ref="AG36:AI36"/>
    <mergeCell ref="AM36:AN36"/>
    <mergeCell ref="T37:U37"/>
    <mergeCell ref="W37:X37"/>
    <mergeCell ref="Y37:Z37"/>
    <mergeCell ref="AC37:AD37"/>
    <mergeCell ref="AG37:AI37"/>
    <mergeCell ref="AM37:AN37"/>
    <mergeCell ref="AG39:AI39"/>
    <mergeCell ref="AM39:AN39"/>
    <mergeCell ref="L35:M35"/>
    <mergeCell ref="P35:Q35"/>
    <mergeCell ref="A36:B36"/>
    <mergeCell ref="D36:E36"/>
    <mergeCell ref="F36:G36"/>
    <mergeCell ref="L36:M36"/>
    <mergeCell ref="P36:Q36"/>
    <mergeCell ref="A37:B37"/>
    <mergeCell ref="D37:E37"/>
    <mergeCell ref="F37:G37"/>
    <mergeCell ref="F32:G32"/>
    <mergeCell ref="L37:M37"/>
    <mergeCell ref="P37:Q37"/>
    <mergeCell ref="AM38:AN38"/>
    <mergeCell ref="W35:X35"/>
    <mergeCell ref="Y35:Z35"/>
    <mergeCell ref="AC35:AD35"/>
    <mergeCell ref="AG35:AI35"/>
    <mergeCell ref="AM35:AN35"/>
    <mergeCell ref="T35:U35"/>
    <mergeCell ref="T31:U31"/>
    <mergeCell ref="T29:U29"/>
    <mergeCell ref="W29:X29"/>
    <mergeCell ref="Y29:Z29"/>
    <mergeCell ref="AC29:AD29"/>
    <mergeCell ref="AG29:AI29"/>
    <mergeCell ref="T28:U28"/>
    <mergeCell ref="W28:X28"/>
    <mergeCell ref="Y28:Z28"/>
    <mergeCell ref="AC28:AD28"/>
    <mergeCell ref="AG28:AI28"/>
    <mergeCell ref="AM28:AN28"/>
    <mergeCell ref="AG30:AI30"/>
    <mergeCell ref="AM30:AN30"/>
    <mergeCell ref="T27:U27"/>
    <mergeCell ref="P32:Q32"/>
    <mergeCell ref="AM33:AN33"/>
    <mergeCell ref="W31:X31"/>
    <mergeCell ref="Y31:Z31"/>
    <mergeCell ref="AC31:AD31"/>
    <mergeCell ref="AG31:AI31"/>
    <mergeCell ref="AM31:AN31"/>
    <mergeCell ref="T33:U33"/>
    <mergeCell ref="W33:X33"/>
    <mergeCell ref="Y33:Z33"/>
    <mergeCell ref="AC33:AD33"/>
    <mergeCell ref="AG33:AI33"/>
    <mergeCell ref="T32:U32"/>
    <mergeCell ref="W32:X32"/>
    <mergeCell ref="Y32:Z32"/>
    <mergeCell ref="AC32:AD32"/>
    <mergeCell ref="AG32:AI32"/>
    <mergeCell ref="AG26:AI26"/>
    <mergeCell ref="AM26:AN26"/>
    <mergeCell ref="A29:B29"/>
    <mergeCell ref="D29:E29"/>
    <mergeCell ref="F29:G29"/>
    <mergeCell ref="L29:M29"/>
    <mergeCell ref="P29:Q29"/>
    <mergeCell ref="A27:B27"/>
    <mergeCell ref="D27:E27"/>
    <mergeCell ref="F27:G27"/>
    <mergeCell ref="L27:M27"/>
    <mergeCell ref="P27:Q27"/>
    <mergeCell ref="A28:B28"/>
    <mergeCell ref="D28:E28"/>
    <mergeCell ref="F28:G28"/>
    <mergeCell ref="L28:M28"/>
    <mergeCell ref="P28:Q28"/>
    <mergeCell ref="AM29:AN29"/>
    <mergeCell ref="W27:X27"/>
    <mergeCell ref="Y27:Z27"/>
    <mergeCell ref="AC27:AD27"/>
    <mergeCell ref="AG27:AI27"/>
    <mergeCell ref="AM27:AN27"/>
    <mergeCell ref="A26:B26"/>
    <mergeCell ref="D26:E26"/>
    <mergeCell ref="F26:G26"/>
    <mergeCell ref="L26:M26"/>
    <mergeCell ref="P26:Q26"/>
    <mergeCell ref="T26:U26"/>
    <mergeCell ref="W26:X26"/>
    <mergeCell ref="Y26:Z26"/>
    <mergeCell ref="AC26:AD26"/>
    <mergeCell ref="D25:E25"/>
    <mergeCell ref="F25:G25"/>
    <mergeCell ref="L25:M25"/>
    <mergeCell ref="P25:Q25"/>
    <mergeCell ref="A23:B23"/>
    <mergeCell ref="D23:E23"/>
    <mergeCell ref="F23:G23"/>
    <mergeCell ref="L23:M23"/>
    <mergeCell ref="P23:Q23"/>
    <mergeCell ref="A24:B24"/>
    <mergeCell ref="D24:E24"/>
    <mergeCell ref="F24:G24"/>
    <mergeCell ref="L24:M24"/>
    <mergeCell ref="P24:Q24"/>
    <mergeCell ref="AM25:AN25"/>
    <mergeCell ref="W23:X23"/>
    <mergeCell ref="Y23:Z23"/>
    <mergeCell ref="AC23:AD23"/>
    <mergeCell ref="AG23:AI23"/>
    <mergeCell ref="AM23:AN23"/>
    <mergeCell ref="T25:U25"/>
    <mergeCell ref="W25:X25"/>
    <mergeCell ref="Y25:Z25"/>
    <mergeCell ref="AC25:AD25"/>
    <mergeCell ref="AG25:AI25"/>
    <mergeCell ref="T24:U24"/>
    <mergeCell ref="W24:X24"/>
    <mergeCell ref="Y24:Z24"/>
    <mergeCell ref="AC24:AD24"/>
    <mergeCell ref="AG24:AI24"/>
    <mergeCell ref="AM24:AN24"/>
    <mergeCell ref="A25:B25"/>
    <mergeCell ref="A22:B22"/>
    <mergeCell ref="D22:E22"/>
    <mergeCell ref="F22:G22"/>
    <mergeCell ref="L22:M22"/>
    <mergeCell ref="P22:Q22"/>
    <mergeCell ref="A21:B21"/>
    <mergeCell ref="D21:E21"/>
    <mergeCell ref="F21:G21"/>
    <mergeCell ref="L21:M21"/>
    <mergeCell ref="P21:Q21"/>
    <mergeCell ref="AM22:AN22"/>
    <mergeCell ref="W21:X21"/>
    <mergeCell ref="Y21:Z21"/>
    <mergeCell ref="AC21:AD21"/>
    <mergeCell ref="AG21:AI21"/>
    <mergeCell ref="AM21:AN21"/>
    <mergeCell ref="T23:U23"/>
    <mergeCell ref="T22:U22"/>
    <mergeCell ref="W22:X22"/>
    <mergeCell ref="Y22:Z22"/>
    <mergeCell ref="AC22:AD22"/>
    <mergeCell ref="AG22:AI22"/>
    <mergeCell ref="A20:B20"/>
    <mergeCell ref="D20:E20"/>
    <mergeCell ref="F20:G20"/>
    <mergeCell ref="L20:M20"/>
    <mergeCell ref="P20:Q20"/>
    <mergeCell ref="A19:B19"/>
    <mergeCell ref="D19:E19"/>
    <mergeCell ref="F19:G19"/>
    <mergeCell ref="L19:M19"/>
    <mergeCell ref="P19:Q19"/>
    <mergeCell ref="AM20:AN20"/>
    <mergeCell ref="W19:X19"/>
    <mergeCell ref="Y19:Z19"/>
    <mergeCell ref="AC19:AD19"/>
    <mergeCell ref="AG19:AI19"/>
    <mergeCell ref="AM19:AN19"/>
    <mergeCell ref="T21:U21"/>
    <mergeCell ref="T20:U20"/>
    <mergeCell ref="W20:X20"/>
    <mergeCell ref="Y20:Z20"/>
    <mergeCell ref="AC20:AD20"/>
    <mergeCell ref="AG20:AI20"/>
    <mergeCell ref="A18:B18"/>
    <mergeCell ref="D18:E18"/>
    <mergeCell ref="F18:G18"/>
    <mergeCell ref="L18:M18"/>
    <mergeCell ref="P18:Q18"/>
    <mergeCell ref="A17:B17"/>
    <mergeCell ref="D17:E17"/>
    <mergeCell ref="F17:G17"/>
    <mergeCell ref="L17:M17"/>
    <mergeCell ref="P17:Q17"/>
    <mergeCell ref="AM18:AN18"/>
    <mergeCell ref="W17:X17"/>
    <mergeCell ref="Y17:Z17"/>
    <mergeCell ref="AC17:AD17"/>
    <mergeCell ref="AG17:AI17"/>
    <mergeCell ref="AM17:AN17"/>
    <mergeCell ref="T19:U19"/>
    <mergeCell ref="T18:U18"/>
    <mergeCell ref="W18:X18"/>
    <mergeCell ref="Y18:Z18"/>
    <mergeCell ref="AC18:AD18"/>
    <mergeCell ref="AG18:AI18"/>
    <mergeCell ref="A16:B16"/>
    <mergeCell ref="D16:E16"/>
    <mergeCell ref="F16:G16"/>
    <mergeCell ref="L16:M16"/>
    <mergeCell ref="P16:Q16"/>
    <mergeCell ref="A15:B15"/>
    <mergeCell ref="D15:E15"/>
    <mergeCell ref="F15:G15"/>
    <mergeCell ref="L15:M15"/>
    <mergeCell ref="P15:Q15"/>
    <mergeCell ref="AM16:AN16"/>
    <mergeCell ref="W15:X15"/>
    <mergeCell ref="Y15:Z15"/>
    <mergeCell ref="AC15:AD15"/>
    <mergeCell ref="AG15:AI15"/>
    <mergeCell ref="AM15:AN15"/>
    <mergeCell ref="T17:U17"/>
    <mergeCell ref="T16:U16"/>
    <mergeCell ref="W16:X16"/>
    <mergeCell ref="Y16:Z16"/>
    <mergeCell ref="AC16:AD16"/>
    <mergeCell ref="AG16:AI16"/>
    <mergeCell ref="A14:B14"/>
    <mergeCell ref="D14:E14"/>
    <mergeCell ref="F14:G14"/>
    <mergeCell ref="L14:M14"/>
    <mergeCell ref="P14:Q14"/>
    <mergeCell ref="A13:B13"/>
    <mergeCell ref="D13:E13"/>
    <mergeCell ref="F13:G13"/>
    <mergeCell ref="L13:M13"/>
    <mergeCell ref="P13:Q13"/>
    <mergeCell ref="AM14:AN14"/>
    <mergeCell ref="W13:X13"/>
    <mergeCell ref="Y13:Z13"/>
    <mergeCell ref="AC13:AD13"/>
    <mergeCell ref="AG13:AI13"/>
    <mergeCell ref="AM13:AN13"/>
    <mergeCell ref="T15:U15"/>
    <mergeCell ref="T14:U14"/>
    <mergeCell ref="W14:X14"/>
    <mergeCell ref="Y14:Z14"/>
    <mergeCell ref="AC14:AD14"/>
    <mergeCell ref="AG14:AI14"/>
    <mergeCell ref="T13:U13"/>
    <mergeCell ref="L8:M8"/>
    <mergeCell ref="N8:O8"/>
    <mergeCell ref="P8:Q8"/>
    <mergeCell ref="S8:U8"/>
    <mergeCell ref="W8:X8"/>
    <mergeCell ref="Y8:AA8"/>
    <mergeCell ref="A11:B11"/>
    <mergeCell ref="C11:AE11"/>
    <mergeCell ref="AG11:AI11"/>
    <mergeCell ref="AM11:AN11"/>
    <mergeCell ref="A12:B12"/>
    <mergeCell ref="D12:AE12"/>
    <mergeCell ref="AG12:AI12"/>
    <mergeCell ref="AM12:AN12"/>
    <mergeCell ref="AC8:AD8"/>
    <mergeCell ref="AG8:AI8"/>
    <mergeCell ref="AM8:AN8"/>
    <mergeCell ref="A9:B9"/>
    <mergeCell ref="D9:E9"/>
    <mergeCell ref="F9:G9"/>
    <mergeCell ref="L9:M9"/>
    <mergeCell ref="P9:Q9"/>
    <mergeCell ref="A10:AE10"/>
    <mergeCell ref="AG10:AI10"/>
    <mergeCell ref="AM10:AN10"/>
    <mergeCell ref="T9:U9"/>
    <mergeCell ref="W9:X9"/>
    <mergeCell ref="Y9:Z9"/>
    <mergeCell ref="AC9:AD9"/>
    <mergeCell ref="AG9:AI9"/>
    <mergeCell ref="AM9:AN9"/>
    <mergeCell ref="A8:B8"/>
    <mergeCell ref="B2:F2"/>
    <mergeCell ref="G2:AG2"/>
    <mergeCell ref="AH2:AM2"/>
    <mergeCell ref="B3:F3"/>
    <mergeCell ref="G3:AG3"/>
    <mergeCell ref="AH3:AM3"/>
    <mergeCell ref="B4:F4"/>
    <mergeCell ref="G4:AG4"/>
    <mergeCell ref="AH4:AM4"/>
    <mergeCell ref="B5:AG5"/>
    <mergeCell ref="AH5:AM5"/>
    <mergeCell ref="A7:B7"/>
    <mergeCell ref="D7:E7"/>
    <mergeCell ref="F7:G7"/>
    <mergeCell ref="L7:Q7"/>
    <mergeCell ref="R7:V7"/>
    <mergeCell ref="W7:AB7"/>
    <mergeCell ref="AC7:AD7"/>
    <mergeCell ref="AF7:AN7"/>
    <mergeCell ref="D8:E8"/>
    <mergeCell ref="F8:G8"/>
    <mergeCell ref="A34:B34"/>
    <mergeCell ref="D34:E34"/>
    <mergeCell ref="F34:G34"/>
    <mergeCell ref="L34:M34"/>
    <mergeCell ref="P34:Q34"/>
    <mergeCell ref="T34:U34"/>
    <mergeCell ref="W34:X34"/>
    <mergeCell ref="Y34:Z34"/>
    <mergeCell ref="AC34:AD34"/>
    <mergeCell ref="A30:B30"/>
    <mergeCell ref="D30:E30"/>
    <mergeCell ref="F30:G30"/>
    <mergeCell ref="L30:M30"/>
    <mergeCell ref="P30:Q30"/>
    <mergeCell ref="T30:U30"/>
    <mergeCell ref="W30:X30"/>
    <mergeCell ref="Y30:Z30"/>
    <mergeCell ref="AC30:AD30"/>
    <mergeCell ref="A33:B33"/>
    <mergeCell ref="D33:E33"/>
    <mergeCell ref="F33:G33"/>
    <mergeCell ref="L33:M33"/>
    <mergeCell ref="P33:Q33"/>
    <mergeCell ref="A31:B31"/>
    <mergeCell ref="D31:E31"/>
    <mergeCell ref="F31:G31"/>
    <mergeCell ref="L31:M31"/>
    <mergeCell ref="P31:Q31"/>
    <mergeCell ref="A32:B32"/>
    <mergeCell ref="D32:E32"/>
    <mergeCell ref="L32:M32"/>
    <mergeCell ref="A41:B41"/>
    <mergeCell ref="D41:E41"/>
    <mergeCell ref="F41:G41"/>
    <mergeCell ref="L41:M41"/>
    <mergeCell ref="P41:Q41"/>
    <mergeCell ref="T41:U41"/>
    <mergeCell ref="W41:X41"/>
    <mergeCell ref="Y41:Z41"/>
    <mergeCell ref="AC41:AD41"/>
    <mergeCell ref="AG41:AI41"/>
    <mergeCell ref="AM41:AN41"/>
    <mergeCell ref="A39:B39"/>
    <mergeCell ref="D39:E39"/>
    <mergeCell ref="F39:G39"/>
    <mergeCell ref="L39:M39"/>
    <mergeCell ref="P39:Q39"/>
    <mergeCell ref="T39:U39"/>
    <mergeCell ref="W39:X39"/>
    <mergeCell ref="Y39:Z39"/>
    <mergeCell ref="AC39:AD39"/>
    <mergeCell ref="AM32:AN32"/>
    <mergeCell ref="AG34:AI34"/>
    <mergeCell ref="AM34:AN34"/>
    <mergeCell ref="A38:B38"/>
    <mergeCell ref="D38:E38"/>
    <mergeCell ref="F38:G38"/>
    <mergeCell ref="L38:M38"/>
    <mergeCell ref="P38:Q38"/>
    <mergeCell ref="A35:B35"/>
    <mergeCell ref="D35:E35"/>
    <mergeCell ref="F35:G35"/>
    <mergeCell ref="A42:B42"/>
    <mergeCell ref="A53:B53"/>
    <mergeCell ref="D53:E53"/>
    <mergeCell ref="F53:G53"/>
    <mergeCell ref="L53:M53"/>
    <mergeCell ref="P53:Q53"/>
    <mergeCell ref="T53:U53"/>
    <mergeCell ref="W53:X53"/>
    <mergeCell ref="Y53:Z53"/>
    <mergeCell ref="AC53:AD53"/>
    <mergeCell ref="A47:B47"/>
    <mergeCell ref="D47:E47"/>
    <mergeCell ref="F47:G47"/>
    <mergeCell ref="L47:M47"/>
    <mergeCell ref="P47:Q47"/>
    <mergeCell ref="T47:U47"/>
    <mergeCell ref="W47:X47"/>
    <mergeCell ref="Y47:Z47"/>
    <mergeCell ref="AC47:AD47"/>
    <mergeCell ref="T48:U48"/>
    <mergeCell ref="T50:U50"/>
    <mergeCell ref="A52:B52"/>
    <mergeCell ref="D52:E52"/>
    <mergeCell ref="F52:G52"/>
    <mergeCell ref="L52:M52"/>
    <mergeCell ref="P52:Q52"/>
    <mergeCell ref="A50:B50"/>
    <mergeCell ref="D50:E50"/>
    <mergeCell ref="F50:G50"/>
    <mergeCell ref="L50:M50"/>
    <mergeCell ref="P50:Q50"/>
    <mergeCell ref="A51:B51"/>
    <mergeCell ref="D51:E51"/>
    <mergeCell ref="A61:B61"/>
    <mergeCell ref="D61:E61"/>
    <mergeCell ref="F61:G61"/>
    <mergeCell ref="L61:M61"/>
    <mergeCell ref="P61:Q61"/>
    <mergeCell ref="T61:U61"/>
    <mergeCell ref="W61:X61"/>
    <mergeCell ref="Y61:Z61"/>
    <mergeCell ref="AC61:AD61"/>
    <mergeCell ref="A57:B57"/>
    <mergeCell ref="D57:E57"/>
    <mergeCell ref="F57:G57"/>
    <mergeCell ref="L57:M57"/>
    <mergeCell ref="P57:Q57"/>
    <mergeCell ref="T57:U57"/>
    <mergeCell ref="W57:X57"/>
    <mergeCell ref="Y57:Z57"/>
    <mergeCell ref="AC57:AD57"/>
    <mergeCell ref="T58:U58"/>
    <mergeCell ref="F51:G51"/>
    <mergeCell ref="L51:M51"/>
    <mergeCell ref="P51:Q51"/>
    <mergeCell ref="A56:B56"/>
    <mergeCell ref="D56:E56"/>
    <mergeCell ref="F56:G56"/>
    <mergeCell ref="L56:M56"/>
    <mergeCell ref="P56:Q56"/>
    <mergeCell ref="A54:B54"/>
    <mergeCell ref="D54:E54"/>
    <mergeCell ref="F54:G54"/>
    <mergeCell ref="L54:M54"/>
    <mergeCell ref="L68:M68"/>
    <mergeCell ref="P68:Q68"/>
    <mergeCell ref="T68:U68"/>
    <mergeCell ref="W68:X68"/>
    <mergeCell ref="Y68:Z68"/>
    <mergeCell ref="AC68:AD68"/>
    <mergeCell ref="AG68:AI68"/>
    <mergeCell ref="AM68:AN68"/>
    <mergeCell ref="A66:B66"/>
    <mergeCell ref="D66:E66"/>
    <mergeCell ref="F66:G66"/>
    <mergeCell ref="L66:M66"/>
    <mergeCell ref="P66:Q66"/>
    <mergeCell ref="T66:U66"/>
    <mergeCell ref="W66:X66"/>
    <mergeCell ref="Y66:Z66"/>
    <mergeCell ref="AC66:AD66"/>
    <mergeCell ref="T67:U67"/>
    <mergeCell ref="A74:B74"/>
    <mergeCell ref="D74:E74"/>
    <mergeCell ref="F74:G74"/>
    <mergeCell ref="L74:M74"/>
    <mergeCell ref="P74:Q74"/>
    <mergeCell ref="T74:U74"/>
    <mergeCell ref="W74:X74"/>
    <mergeCell ref="Y74:Z74"/>
    <mergeCell ref="AC74:AD74"/>
    <mergeCell ref="A70:B70"/>
    <mergeCell ref="D70:E70"/>
    <mergeCell ref="F70:G70"/>
    <mergeCell ref="L70:M70"/>
    <mergeCell ref="P70:Q70"/>
    <mergeCell ref="T70:U70"/>
    <mergeCell ref="W70:X70"/>
    <mergeCell ref="Y70:Z70"/>
    <mergeCell ref="AC70:AD70"/>
    <mergeCell ref="A73:B73"/>
    <mergeCell ref="D73:E73"/>
    <mergeCell ref="F73:G73"/>
    <mergeCell ref="L73:M73"/>
    <mergeCell ref="P73:Q73"/>
    <mergeCell ref="A72:B72"/>
    <mergeCell ref="D72:E72"/>
    <mergeCell ref="F72:G72"/>
    <mergeCell ref="L72:M72"/>
    <mergeCell ref="P72:Q72"/>
    <mergeCell ref="AM98:AN98"/>
    <mergeCell ref="AG85:AI85"/>
    <mergeCell ref="AM85:AN85"/>
    <mergeCell ref="A94:B94"/>
    <mergeCell ref="D94:E94"/>
    <mergeCell ref="F94:G94"/>
    <mergeCell ref="L94:M94"/>
    <mergeCell ref="P94:Q94"/>
    <mergeCell ref="T94:U94"/>
    <mergeCell ref="W94:X94"/>
    <mergeCell ref="Y94:Z94"/>
    <mergeCell ref="AC94:AD94"/>
    <mergeCell ref="AG94:AI94"/>
    <mergeCell ref="AM94:AN94"/>
    <mergeCell ref="A85:B85"/>
    <mergeCell ref="D85:E85"/>
    <mergeCell ref="F85:G85"/>
    <mergeCell ref="L85:M85"/>
    <mergeCell ref="P85:Q85"/>
    <mergeCell ref="T85:U85"/>
    <mergeCell ref="W85:X85"/>
    <mergeCell ref="Y85:Z85"/>
    <mergeCell ref="AC86:AD86"/>
    <mergeCell ref="AG86:AI86"/>
    <mergeCell ref="AM86:AN86"/>
    <mergeCell ref="A86:B86"/>
    <mergeCell ref="D86:E86"/>
    <mergeCell ref="F86:G86"/>
    <mergeCell ref="L86:M86"/>
    <mergeCell ref="P86:Q86"/>
    <mergeCell ref="W87:X87"/>
    <mergeCell ref="W86:X86"/>
    <mergeCell ref="AM101:AN101"/>
    <mergeCell ref="AG103:AI103"/>
    <mergeCell ref="AM103:AN103"/>
    <mergeCell ref="L109:M109"/>
    <mergeCell ref="P109:Q109"/>
    <mergeCell ref="T109:U109"/>
    <mergeCell ref="W109:X109"/>
    <mergeCell ref="Y109:Z109"/>
    <mergeCell ref="AC109:AD109"/>
    <mergeCell ref="AG109:AI109"/>
    <mergeCell ref="AM109:AN109"/>
    <mergeCell ref="A114:B114"/>
    <mergeCell ref="D114:E114"/>
    <mergeCell ref="F114:G114"/>
    <mergeCell ref="L114:M114"/>
    <mergeCell ref="P114:Q114"/>
    <mergeCell ref="T114:U114"/>
    <mergeCell ref="W114:X114"/>
    <mergeCell ref="Y114:Z114"/>
    <mergeCell ref="AC114:AD114"/>
    <mergeCell ref="AG114:AI114"/>
    <mergeCell ref="AM114:AN114"/>
    <mergeCell ref="D112:AE112"/>
    <mergeCell ref="AG112:AI112"/>
    <mergeCell ref="AM112:AN112"/>
    <mergeCell ref="AC111:AD111"/>
    <mergeCell ref="AG111:AI111"/>
    <mergeCell ref="AM111:AN111"/>
    <mergeCell ref="A112:B112"/>
    <mergeCell ref="A105:B105"/>
    <mergeCell ref="D105:E105"/>
    <mergeCell ref="F105:G105"/>
    <mergeCell ref="AG123:AI123"/>
    <mergeCell ref="AM123:AN123"/>
    <mergeCell ref="A126:B126"/>
    <mergeCell ref="D126:E126"/>
    <mergeCell ref="F126:G126"/>
    <mergeCell ref="L126:M126"/>
    <mergeCell ref="P126:Q126"/>
    <mergeCell ref="T126:U126"/>
    <mergeCell ref="W126:X126"/>
    <mergeCell ref="Y126:Z126"/>
    <mergeCell ref="AC126:AD126"/>
    <mergeCell ref="AG126:AI126"/>
    <mergeCell ref="AM126:AN126"/>
    <mergeCell ref="A123:B123"/>
    <mergeCell ref="D123:E123"/>
    <mergeCell ref="F123:G123"/>
    <mergeCell ref="L123:M123"/>
    <mergeCell ref="P123:Q123"/>
    <mergeCell ref="T123:U123"/>
    <mergeCell ref="W123:X123"/>
    <mergeCell ref="Y123:Z123"/>
    <mergeCell ref="AC123:AD123"/>
    <mergeCell ref="AG124:AI124"/>
    <mergeCell ref="AM124:AN124"/>
    <mergeCell ref="A125:B125"/>
    <mergeCell ref="D125:E125"/>
    <mergeCell ref="F125:G125"/>
    <mergeCell ref="L125:M125"/>
    <mergeCell ref="P125:Q125"/>
    <mergeCell ref="T125:U125"/>
    <mergeCell ref="W125:X125"/>
    <mergeCell ref="Y125:Z125"/>
  </mergeCells>
  <pageMargins left="0.19685039370078741" right="0.19685039370078741" top="0.39370078740157483" bottom="0.70866141732283472" header="0.39370078740157483" footer="0.39370078740157483"/>
  <pageSetup paperSize="9" scale="90" orientation="landscape" r:id="rId1"/>
  <headerFooter alignWithMargins="0">
    <oddFooter>&amp;L&amp;"Times New Roman"&amp;10 Lapas &amp;P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2015-05-12T05:03:03Z</cp:lastPrinted>
  <dcterms:created xsi:type="dcterms:W3CDTF">2015-01-15T13:22:29Z</dcterms:created>
  <dcterms:modified xsi:type="dcterms:W3CDTF">2015-05-13T04:59:39Z</dcterms:modified>
</cp:coreProperties>
</file>