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lanas 2015\"/>
    </mc:Choice>
  </mc:AlternateContent>
  <bookViews>
    <workbookView xWindow="240" yWindow="75" windowWidth="17115" windowHeight="12780"/>
  </bookViews>
  <sheets>
    <sheet name="5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95" i="1"/>
  <c r="A96" i="1"/>
  <c r="A106" i="1"/>
</calcChain>
</file>

<file path=xl/sharedStrings.xml><?xml version="1.0" encoding="utf-8"?>
<sst xmlns="http://schemas.openxmlformats.org/spreadsheetml/2006/main" count="662" uniqueCount="171">
  <si>
    <t>PANEVĖŽIO RAJONO SAVIVALDYBĖS ADMINISTRACIJA</t>
  </si>
  <si>
    <t>05 Socialinės atskirties mažinimo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</si>
  <si>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</si>
  <si>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</si>
  <si>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</si>
  <si>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</si>
  <si>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</si>
  <si>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</si>
  <si>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</si>
  <si>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</si>
  <si>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</si>
  <si>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</si>
  <si>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</si>
  <si>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</si>
  <si>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</si>
  <si>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</si>
  <si>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</si>
  <si>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</si>
  <si>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</si>
  <si>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</si>
  <si>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</si>
  <si>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</si>
  <si>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</si>
  <si>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</si>
  <si>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</si>
  <si>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</si>
  <si>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05010104</t>
  </si>
  <si>
    <t>VNT</t>
  </si>
  <si>
    <t>Iš viso:</t>
  </si>
  <si>
    <t>05010105</t>
  </si>
  <si>
    <t>05010501</t>
  </si>
  <si>
    <t>Iš viso uždaviniui:</t>
  </si>
  <si>
    <t>Iš viso tikslui:</t>
  </si>
  <si>
    <t>Iš viso prioritetui:</t>
  </si>
  <si>
    <t>Gerinti gyvenimo kokybę rajone kuriant sveiką, saugią ir švarią aplinką</t>
  </si>
  <si>
    <t>01</t>
  </si>
  <si>
    <t>Didinti socialiai remtinų asmenų integraciją į visuomenę ir mažinti socialinę atskirtį</t>
  </si>
  <si>
    <t>Teikti būtiniausią finansinę ir socialinę paramą neįgaliems, pagyvenusiems asmenims,</t>
  </si>
  <si>
    <t xml:space="preserve">10.07.01.01.                            </t>
  </si>
  <si>
    <t xml:space="preserve">188774594           </t>
  </si>
  <si>
    <t xml:space="preserve">5SB                 </t>
  </si>
  <si>
    <t>05010101</t>
  </si>
  <si>
    <t>Asmenų, kuriems suteikta parama skaičius</t>
  </si>
  <si>
    <t>02</t>
  </si>
  <si>
    <t xml:space="preserve">10.01.02.40.                            </t>
  </si>
  <si>
    <t>05010102</t>
  </si>
  <si>
    <t>Paramos gavėjų skaičius</t>
  </si>
  <si>
    <t>03</t>
  </si>
  <si>
    <t>Piniginės socialinės paramos šeimoms, vaikams, neįgaliems asmenims,  numatytos Lietuvos Respublikos</t>
  </si>
  <si>
    <t xml:space="preserve">01.01.01.09.                            </t>
  </si>
  <si>
    <t>05010103</t>
  </si>
  <si>
    <t>Išmokų vaikams gavėjų skaičius</t>
  </si>
  <si>
    <t xml:space="preserve">10.01.02.04.                            </t>
  </si>
  <si>
    <t xml:space="preserve">4LRVB               </t>
  </si>
  <si>
    <t>Šalpos pensijų gavėjų skaičius</t>
  </si>
  <si>
    <t>Transporto išlaidų gavėjų skaičius</t>
  </si>
  <si>
    <t xml:space="preserve">10.04.01.40.                            </t>
  </si>
  <si>
    <t>04</t>
  </si>
  <si>
    <t xml:space="preserve">10.04.01.01.                            </t>
  </si>
  <si>
    <t>Darbuotojų dirbančių su soc.rizikos šeimomis skaičius Velžio sen.</t>
  </si>
  <si>
    <t xml:space="preserve">302576396           </t>
  </si>
  <si>
    <t>Darbuotojų, dirbančių su soc. rizikos šeimomis skaičius Karsakiškio sen.</t>
  </si>
  <si>
    <t xml:space="preserve">302576421           </t>
  </si>
  <si>
    <t>Darbuotojų, dirbančių su soc. rizikos šeimomis skaičius Krekenavos sen.</t>
  </si>
  <si>
    <t xml:space="preserve">302576439           </t>
  </si>
  <si>
    <t>Darbuotojų, dirbančių su soc. rizikos šeimomis skaičius Miežiškių sen.</t>
  </si>
  <si>
    <t xml:space="preserve">302576446           </t>
  </si>
  <si>
    <t>Darbuotojų, dirbančių su soc. rizikos šeimomis skaičius Paįstrio sen.</t>
  </si>
  <si>
    <t xml:space="preserve">302576453           </t>
  </si>
  <si>
    <t>Darbuotojų, dirbančių su soc. rizikos šeimomis skaičius Panevėžio sen.</t>
  </si>
  <si>
    <t xml:space="preserve">302576460           </t>
  </si>
  <si>
    <t>Darbuotojų, dirbančių su soc. rizikos šeimomis skaičius Raguvos sen.</t>
  </si>
  <si>
    <t xml:space="preserve">302576478           </t>
  </si>
  <si>
    <t xml:space="preserve">5SB(SP3)            </t>
  </si>
  <si>
    <t>Darbuotojų, dirbančių su soc. rizikos šeimomis skaičius Ramygalos sen.</t>
  </si>
  <si>
    <t xml:space="preserve">302576485           </t>
  </si>
  <si>
    <t>Darbuotojų, dirbančių su soc. rizikos šeimomis skaičius Vadoklių sen.</t>
  </si>
  <si>
    <t xml:space="preserve">302576492           </t>
  </si>
  <si>
    <t>Darbuotojų, dirbančių su soc.rizikos šeimomis skaičius Naujamiesčio sen.</t>
  </si>
  <si>
    <t xml:space="preserve">302576510           </t>
  </si>
  <si>
    <t>Darbuotojų, dirbančių su soc.rizikos šeimomis skaičius Smilgių sen.</t>
  </si>
  <si>
    <t xml:space="preserve">302576535           </t>
  </si>
  <si>
    <t>Darbuotojų, dirbančių su soc.rizikos šeimomis skaičius Upytės sen.</t>
  </si>
  <si>
    <t xml:space="preserve">302576542           </t>
  </si>
  <si>
    <t>Socialinės rizikos šeimų skaičius Karsakiškio sen.</t>
  </si>
  <si>
    <t>05</t>
  </si>
  <si>
    <t>Seniūnijų socialinių darbuotojų darbo organizavimas</t>
  </si>
  <si>
    <t xml:space="preserve">10.09.01.09.                            </t>
  </si>
  <si>
    <t>Karsakiškio sen. soc. darbuotojų etatų skaičius</t>
  </si>
  <si>
    <t>Krekenavos sen. soc. darbuotojų etatų skaičius</t>
  </si>
  <si>
    <t>Miežiškių sen. soc. darbuotojų etatų skaičius</t>
  </si>
  <si>
    <t>Naujamiesčio sen.soc.darbuotojų etatų skaičius</t>
  </si>
  <si>
    <t>Paįstrio sen. soc. darbuotojų etatų skaičius</t>
  </si>
  <si>
    <t>Panevėžio sen. soc. darbuotojų etatų skaičius</t>
  </si>
  <si>
    <t>Raguvos sen. soc. darbuotojų etatų skaičius</t>
  </si>
  <si>
    <t>Ramygalos se. soc. darbuotojų etatų skaičius</t>
  </si>
  <si>
    <t>Smilgių sen.soc.darbuotojų etatų skaičius</t>
  </si>
  <si>
    <t>Socialiai remtinų šeimų skaičius Karsakiškio sen.</t>
  </si>
  <si>
    <t>Socialiai remtinų šeimų skaičius Krekenavos sen.</t>
  </si>
  <si>
    <t>Socialiai remtinų šeimų skaičius Miežiškių sen.</t>
  </si>
  <si>
    <t>Socialiai remtinų šeimų skaičius Naujamiesčio sen.</t>
  </si>
  <si>
    <t>06</t>
  </si>
  <si>
    <t>Gyvenamųjų patalpų ir aplinkos pritaikymas neįgaliems asmenims</t>
  </si>
  <si>
    <t xml:space="preserve">10.01.02.01.                            </t>
  </si>
  <si>
    <t>05010106</t>
  </si>
  <si>
    <t>Neįgalių asmenų, kuriems pritaikytos patalpos skaičius</t>
  </si>
  <si>
    <t>07</t>
  </si>
  <si>
    <t>Pašalpos, kompensacijos ir jų administravimas</t>
  </si>
  <si>
    <t xml:space="preserve">10.06.01.01.                            </t>
  </si>
  <si>
    <t xml:space="preserve">4VB(VD)             </t>
  </si>
  <si>
    <t>05010107</t>
  </si>
  <si>
    <t>Kompensacijų gavėjų skaičius</t>
  </si>
  <si>
    <t xml:space="preserve">4VB(V)              </t>
  </si>
  <si>
    <t>Skyriaus darbuotojų skaičius</t>
  </si>
  <si>
    <t>Kartu su nevyriausybinėmis organizacijomis organizuoti ir dalinai finansuoti neįgalių, pagyvenusių</t>
  </si>
  <si>
    <t>05010201</t>
  </si>
  <si>
    <t>Projektų dalyvių skaičius</t>
  </si>
  <si>
    <t>Organizuoti ir finansuoti būtiniausių socialinių paslaugų teikimą įvairių socialinių grupių asmenims</t>
  </si>
  <si>
    <t>BĮ Linkaučių vaikų globos namų veiklos užtikrinimas</t>
  </si>
  <si>
    <t xml:space="preserve">168962966           </t>
  </si>
  <si>
    <t>05010301</t>
  </si>
  <si>
    <t>Globotinių skaičius</t>
  </si>
  <si>
    <t>Socialinių paslaugų centro veiklos užtikrinimas:</t>
  </si>
  <si>
    <t xml:space="preserve">10.02.01.02.                            </t>
  </si>
  <si>
    <t xml:space="preserve">302705834           </t>
  </si>
  <si>
    <t>05010305</t>
  </si>
  <si>
    <t>Asmenų apgyvendintų savarankiško gyvenimo namuose skaičius</t>
  </si>
  <si>
    <t xml:space="preserve">5SB(SP2)            </t>
  </si>
  <si>
    <t>Asmenų gaunančių soc. priežiūros paslaugas skaičius</t>
  </si>
  <si>
    <t xml:space="preserve">10.02.01.03.                            </t>
  </si>
  <si>
    <t>Asmenų, gaunančių bendrąsias paslaugas skaičius</t>
  </si>
  <si>
    <t xml:space="preserve">5SB(SP1)            </t>
  </si>
  <si>
    <t>Asmenų, gaunančių ilgalaikę soc. globą skaičius</t>
  </si>
  <si>
    <t xml:space="preserve">10.07.01.02.                            </t>
  </si>
  <si>
    <t xml:space="preserve">10.01.02.02.                            </t>
  </si>
  <si>
    <t>05010306</t>
  </si>
  <si>
    <t>Asmenų, gaunančių soc. globą globos namuose skaičius</t>
  </si>
  <si>
    <t>Vadoklių nestacionarių socialinių paslaugų namų išlaikymui</t>
  </si>
  <si>
    <t>05010307</t>
  </si>
  <si>
    <t>Lankančių vaikų skaičius</t>
  </si>
  <si>
    <t>Didinti teikiamų socialinių paslaugų kokybę ir prieinamumą</t>
  </si>
  <si>
    <t>Nestacionarių socialinių paslaugų infrastruktūros plėtra Panevėžio rajone</t>
  </si>
  <si>
    <t>05010402</t>
  </si>
  <si>
    <t>Įgyvendintas projektas</t>
  </si>
  <si>
    <t>Suteikti socialiai remtiniems asmenims galimybę gyventi kokybiškame socialiniame būste</t>
  </si>
  <si>
    <t>Socialinio būsto fondo plėtra</t>
  </si>
  <si>
    <t>Užtikrinti įvairių paslaugų prieinamumą rajono gyventojams</t>
  </si>
  <si>
    <t>Kompensacijų privatiems vežėjams už lengvatinius viešojo transporto bilietus išmokėjimas</t>
  </si>
  <si>
    <t xml:space="preserve">10.02.01.40.                            </t>
  </si>
  <si>
    <t>05010601</t>
  </si>
  <si>
    <t>Asmenų, kuriems suteikta lengvata skaičius už parduotus bilietus</t>
  </si>
  <si>
    <t>Kompensacijų už pirčių paslaugas išmokėjimas</t>
  </si>
  <si>
    <t xml:space="preserve">06.02.01.01.                            </t>
  </si>
  <si>
    <t>05010603</t>
  </si>
  <si>
    <t>Asmenų, kuriems suteikta kompensacija už pirčių paslaugas skaičius</t>
  </si>
  <si>
    <t>Iš viso programai:</t>
  </si>
  <si>
    <t xml:space="preserve">Valstybės biudžeto lėšos 4LRVB               </t>
  </si>
  <si>
    <t xml:space="preserve">Biudžeto pajamų mažėjimui kompensuoti (Bendros.dot. komp.) 4VB(V)              </t>
  </si>
  <si>
    <t xml:space="preserve">Lėšos valstybinės funkcijoms atlikti 4VB(VD)             </t>
  </si>
  <si>
    <t xml:space="preserve">Savivaldybės biudžeto lėšos 5SB                 </t>
  </si>
  <si>
    <t xml:space="preserve">Specialiosios programos lėšos (pajamos už teikiamas paslaugas) 5SB(SP1)            </t>
  </si>
  <si>
    <t xml:space="preserve">Įmokos už paslaugas švietimo, soc apsaugos ir kitose įstaigose 5SB(SP2)            </t>
  </si>
  <si>
    <t xml:space="preserve">Spec.progr.lėšos (pajamos už turto nuomą) 5SB(SP3)            </t>
  </si>
  <si>
    <t>SAVIVALDYBĖS LĖŠOS, IŠ VISO:</t>
  </si>
  <si>
    <t>Paramos teikimas soc. remtiniems asmenims, nevyriausybinėms organizacijoms ir įvairių švenčių organizavimas</t>
  </si>
  <si>
    <t>Vienkartinių pašalpų rajono gyvent. bei ūkio subjektams,nukentėjusiems nuo gaisro,stichinių nelaimių mokėjimas</t>
  </si>
  <si>
    <t xml:space="preserve">Nevyriausybinių organizacijų įgyvendinamų projektų, nukreiptų į socialinės atskirties mažinimą </t>
  </si>
  <si>
    <t xml:space="preserve"> Vaikų, netekusių tėvų globos, senų ir neįgalių  asmenų, asmenų neturinčių nuolatinės gyvenamosios paramos administravimas</t>
  </si>
  <si>
    <t>Išnuomotų soc. būstų skaičius</t>
  </si>
  <si>
    <t xml:space="preserve">Socialinių darbuotojų dirbančių su socialinės rizikos šeimomis darbo organizavimas </t>
  </si>
  <si>
    <t>Socialinių darbuotojų dirbančių su socialinės rizikos šeimomis darbo organizavimas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</si>
</sst>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8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  <font>
      <sz val="8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74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4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165" fontId="5" fillId="5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  <xf numFmtId="165" fontId="5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5" borderId="5" xfId="0" applyFont="1" applyFill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109"/>
  <sheetViews>
    <sheetView showGridLines="0" tabSelected="1" topLeftCell="A79" workbookViewId="0">
      <selection activeCell="V57" sqref="V57"/>
    </sheetView>
  </sheetViews>
  <sheetFormatPr defaultRowHeight="12.75" x14ac:dyDescent="0.2"/>
  <cols>
    <col min="1" max="2" width="1.28515625" customWidth="1"/>
    <col min="3" max="4" width="2.7109375" customWidth="1"/>
    <col min="5" max="5" width="0.140625" hidden="1" customWidth="1"/>
    <col min="6" max="6" width="4.28515625" customWidth="1"/>
    <col min="7" max="7" width="7.28515625" customWidth="1"/>
    <col min="8" max="10" width="5.42578125" customWidth="1"/>
    <col min="11" max="11" width="7.1406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7.140625" customWidth="1"/>
    <col min="19" max="19" width="7.42578125" customWidth="1"/>
    <col min="20" max="20" width="5.28515625" customWidth="1"/>
    <col min="21" max="21" width="0.140625" customWidth="1"/>
    <col min="22" max="22" width="7.28515625" customWidth="1"/>
    <col min="23" max="23" width="4.5703125" customWidth="1"/>
    <col min="24" max="24" width="0.5703125" hidden="1" customWidth="1"/>
    <col min="25" max="25" width="4.42578125" customWidth="1"/>
    <col min="26" max="26" width="0.28515625" customWidth="1"/>
    <col min="27" max="27" width="4.5703125" customWidth="1"/>
    <col min="28" max="28" width="8.140625" customWidth="1"/>
    <col min="29" max="29" width="6.85546875" customWidth="1"/>
    <col min="30" max="30" width="0.42578125" customWidth="1"/>
    <col min="31" max="31" width="7.28515625" customWidth="1"/>
    <col min="32" max="32" width="2.28515625" hidden="1" customWidth="1"/>
    <col min="33" max="33" width="3.85546875" customWidth="1"/>
    <col min="34" max="34" width="1.28515625" customWidth="1"/>
    <col min="35" max="35" width="3" customWidth="1"/>
    <col min="36" max="36" width="4.28515625" customWidth="1"/>
    <col min="37" max="37" width="9.28515625" customWidth="1"/>
    <col min="38" max="38" width="8.85546875" customWidth="1"/>
    <col min="39" max="39" width="0.85546875" customWidth="1"/>
    <col min="40" max="40" width="7.8554687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25"/>
      <c r="C2" s="25"/>
      <c r="D2" s="25"/>
      <c r="E2" s="25"/>
      <c r="F2" s="25"/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6"/>
      <c r="AI2" s="26"/>
      <c r="AJ2" s="26"/>
      <c r="AK2" s="26"/>
      <c r="AL2" s="26"/>
      <c r="AM2" s="26"/>
      <c r="AN2" s="1"/>
    </row>
    <row r="3" spans="1:40" ht="14.1" customHeight="1" x14ac:dyDescent="0.2">
      <c r="A3" s="1"/>
      <c r="B3" s="27"/>
      <c r="C3" s="27"/>
      <c r="D3" s="27"/>
      <c r="E3" s="27"/>
      <c r="F3" s="27"/>
      <c r="G3" s="27" t="s">
        <v>1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1"/>
    </row>
    <row r="4" spans="1:40" ht="27" customHeight="1" x14ac:dyDescent="0.2">
      <c r="A4" s="1"/>
      <c r="B4" s="25"/>
      <c r="C4" s="25"/>
      <c r="D4" s="25"/>
      <c r="E4" s="25"/>
      <c r="F4" s="25"/>
      <c r="G4" s="25" t="str">
        <f>"TIKSLŲ, UŽDAVINIŲ, PRODUKTO VERTINIMO KRITERIJŲ, PRIEMONIŲ IR PRIEMONIŲ IŠLAIDŲ SUVESTINĖ"</f>
        <v>TIKSLŲ, UŽDAVINIŲ, PRODUKTO VERTINIMO KRITERIJŲ, PRIEMONIŲ IR PRIEMONIŲ IŠLAIDŲ SUVESTINĖ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1"/>
    </row>
    <row r="5" spans="1:40" ht="12.75" customHeight="1" x14ac:dyDescent="0.2">
      <c r="A5" s="1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9" t="s">
        <v>2</v>
      </c>
      <c r="AI5" s="29"/>
      <c r="AJ5" s="29"/>
      <c r="AK5" s="29"/>
      <c r="AL5" s="29"/>
      <c r="AM5" s="29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x14ac:dyDescent="0.2">
      <c r="A7" s="30"/>
      <c r="B7" s="30"/>
      <c r="C7" s="3"/>
      <c r="D7" s="30"/>
      <c r="E7" s="30"/>
      <c r="F7" s="31"/>
      <c r="G7" s="31"/>
      <c r="H7" s="3"/>
      <c r="I7" s="3"/>
      <c r="J7" s="3"/>
      <c r="K7" s="3"/>
      <c r="L7" s="32" t="s">
        <v>3</v>
      </c>
      <c r="M7" s="32"/>
      <c r="N7" s="32"/>
      <c r="O7" s="32"/>
      <c r="P7" s="32"/>
      <c r="Q7" s="32"/>
      <c r="R7" s="32" t="s">
        <v>4</v>
      </c>
      <c r="S7" s="32"/>
      <c r="T7" s="32"/>
      <c r="U7" s="32"/>
      <c r="V7" s="32"/>
      <c r="W7" s="32" t="s">
        <v>5</v>
      </c>
      <c r="X7" s="32"/>
      <c r="Y7" s="32"/>
      <c r="Z7" s="32"/>
      <c r="AA7" s="32"/>
      <c r="AB7" s="32"/>
      <c r="AC7" s="33"/>
      <c r="AD7" s="33"/>
      <c r="AE7" s="5"/>
      <c r="AF7" s="32" t="str">
        <f>"Produkto kriterijaus"</f>
        <v>Produkto kriterijaus</v>
      </c>
      <c r="AG7" s="32"/>
      <c r="AH7" s="32"/>
      <c r="AI7" s="32"/>
      <c r="AJ7" s="32"/>
      <c r="AK7" s="32"/>
      <c r="AL7" s="32"/>
      <c r="AM7" s="32"/>
      <c r="AN7" s="32"/>
    </row>
    <row r="8" spans="1:40" ht="46.5" x14ac:dyDescent="0.2">
      <c r="A8" s="34"/>
      <c r="B8" s="34"/>
      <c r="C8" s="6"/>
      <c r="D8" s="34"/>
      <c r="E8" s="34"/>
      <c r="F8" s="35"/>
      <c r="G8" s="35"/>
      <c r="H8" s="6"/>
      <c r="I8" s="6"/>
      <c r="J8" s="6"/>
      <c r="K8" s="6"/>
      <c r="L8" s="30"/>
      <c r="M8" s="30"/>
      <c r="N8" s="32" t="s">
        <v>6</v>
      </c>
      <c r="O8" s="32"/>
      <c r="P8" s="30"/>
      <c r="Q8" s="30"/>
      <c r="R8" s="3"/>
      <c r="S8" s="32" t="s">
        <v>6</v>
      </c>
      <c r="T8" s="32"/>
      <c r="U8" s="32"/>
      <c r="V8" s="3"/>
      <c r="W8" s="30"/>
      <c r="X8" s="30"/>
      <c r="Y8" s="32" t="s">
        <v>6</v>
      </c>
      <c r="Z8" s="32"/>
      <c r="AA8" s="32"/>
      <c r="AB8" s="3"/>
      <c r="AC8" s="34"/>
      <c r="AD8" s="34"/>
      <c r="AE8" s="6"/>
      <c r="AF8" s="4" t="s">
        <v>7</v>
      </c>
      <c r="AG8" s="32" t="s">
        <v>8</v>
      </c>
      <c r="AH8" s="32"/>
      <c r="AI8" s="32"/>
      <c r="AJ8" s="7" t="s">
        <v>9</v>
      </c>
      <c r="AK8" s="8" t="s">
        <v>10</v>
      </c>
      <c r="AL8" s="8" t="s">
        <v>11</v>
      </c>
      <c r="AM8" s="36" t="s">
        <v>12</v>
      </c>
      <c r="AN8" s="36"/>
    </row>
    <row r="9" spans="1:40" ht="201" customHeight="1" x14ac:dyDescent="0.2">
      <c r="A9" s="37" t="s">
        <v>13</v>
      </c>
      <c r="B9" s="37"/>
      <c r="C9" s="9" t="s">
        <v>14</v>
      </c>
      <c r="D9" s="38" t="s">
        <v>15</v>
      </c>
      <c r="E9" s="38"/>
      <c r="F9" s="39" t="s">
        <v>16</v>
      </c>
      <c r="G9" s="39"/>
      <c r="H9" s="9" t="s">
        <v>17</v>
      </c>
      <c r="I9" s="9" t="s">
        <v>18</v>
      </c>
      <c r="J9" s="9" t="s">
        <v>19</v>
      </c>
      <c r="K9" s="9" t="s">
        <v>20</v>
      </c>
      <c r="L9" s="38" t="s">
        <v>21</v>
      </c>
      <c r="M9" s="38"/>
      <c r="N9" s="10" t="s">
        <v>21</v>
      </c>
      <c r="O9" s="10" t="s">
        <v>22</v>
      </c>
      <c r="P9" s="38" t="s">
        <v>23</v>
      </c>
      <c r="Q9" s="38"/>
      <c r="R9" s="9" t="s">
        <v>21</v>
      </c>
      <c r="S9" s="10" t="s">
        <v>21</v>
      </c>
      <c r="T9" s="42" t="s">
        <v>22</v>
      </c>
      <c r="U9" s="42"/>
      <c r="V9" s="9" t="s">
        <v>23</v>
      </c>
      <c r="W9" s="38" t="s">
        <v>21</v>
      </c>
      <c r="X9" s="38"/>
      <c r="Y9" s="42" t="s">
        <v>21</v>
      </c>
      <c r="Z9" s="42"/>
      <c r="AA9" s="10" t="s">
        <v>22</v>
      </c>
      <c r="AB9" s="9" t="s">
        <v>23</v>
      </c>
      <c r="AC9" s="38" t="s">
        <v>24</v>
      </c>
      <c r="AD9" s="38"/>
      <c r="AE9" s="9" t="s">
        <v>25</v>
      </c>
      <c r="AF9" s="11"/>
      <c r="AG9" s="43"/>
      <c r="AH9" s="43"/>
      <c r="AI9" s="43"/>
      <c r="AJ9" s="11"/>
      <c r="AK9" s="11"/>
      <c r="AL9" s="11"/>
      <c r="AM9" s="43"/>
      <c r="AN9" s="43"/>
    </row>
    <row r="10" spans="1:40" x14ac:dyDescent="0.2">
      <c r="A10" s="40" t="s">
        <v>34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12"/>
      <c r="AG10" s="41"/>
      <c r="AH10" s="41"/>
      <c r="AI10" s="41"/>
      <c r="AJ10" s="12"/>
      <c r="AK10" s="12"/>
      <c r="AL10" s="12"/>
      <c r="AM10" s="41"/>
      <c r="AN10" s="41"/>
    </row>
    <row r="11" spans="1:40" x14ac:dyDescent="0.2">
      <c r="A11" s="45" t="s">
        <v>35</v>
      </c>
      <c r="B11" s="45"/>
      <c r="C11" s="45" t="s">
        <v>36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13"/>
      <c r="AG11" s="46"/>
      <c r="AH11" s="46"/>
      <c r="AI11" s="46"/>
      <c r="AJ11" s="13"/>
      <c r="AK11" s="13"/>
      <c r="AL11" s="13"/>
      <c r="AM11" s="46"/>
      <c r="AN11" s="46"/>
    </row>
    <row r="12" spans="1:40" x14ac:dyDescent="0.2">
      <c r="A12" s="45" t="s">
        <v>35</v>
      </c>
      <c r="B12" s="45"/>
      <c r="C12" s="14" t="s">
        <v>35</v>
      </c>
      <c r="D12" s="47" t="s">
        <v>37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15"/>
      <c r="AG12" s="48"/>
      <c r="AH12" s="48"/>
      <c r="AI12" s="48"/>
      <c r="AJ12" s="15"/>
      <c r="AK12" s="15"/>
      <c r="AL12" s="15"/>
      <c r="AM12" s="48"/>
      <c r="AN12" s="48"/>
    </row>
    <row r="13" spans="1:40" ht="84.75" customHeight="1" x14ac:dyDescent="0.2">
      <c r="A13" s="45" t="s">
        <v>35</v>
      </c>
      <c r="B13" s="45"/>
      <c r="C13" s="14" t="s">
        <v>35</v>
      </c>
      <c r="D13" s="51" t="s">
        <v>35</v>
      </c>
      <c r="E13" s="51"/>
      <c r="F13" s="51" t="s">
        <v>165</v>
      </c>
      <c r="G13" s="51"/>
      <c r="H13" s="16" t="s">
        <v>38</v>
      </c>
      <c r="I13" s="16" t="s">
        <v>39</v>
      </c>
      <c r="J13" s="16" t="s">
        <v>39</v>
      </c>
      <c r="K13" s="16" t="s">
        <v>40</v>
      </c>
      <c r="L13" s="44">
        <v>0</v>
      </c>
      <c r="M13" s="44"/>
      <c r="N13" s="17">
        <v>0</v>
      </c>
      <c r="O13" s="17">
        <v>0</v>
      </c>
      <c r="P13" s="44">
        <v>0</v>
      </c>
      <c r="Q13" s="44"/>
      <c r="R13" s="17">
        <v>28.96</v>
      </c>
      <c r="S13" s="17">
        <v>28.96</v>
      </c>
      <c r="T13" s="44">
        <v>0</v>
      </c>
      <c r="U13" s="44"/>
      <c r="V13" s="17">
        <v>0</v>
      </c>
      <c r="W13" s="44">
        <v>0</v>
      </c>
      <c r="X13" s="44"/>
      <c r="Y13" s="44">
        <v>0</v>
      </c>
      <c r="Z13" s="44"/>
      <c r="AA13" s="17">
        <v>0</v>
      </c>
      <c r="AB13" s="17">
        <v>0</v>
      </c>
      <c r="AC13" s="44">
        <v>28.96</v>
      </c>
      <c r="AD13" s="44"/>
      <c r="AE13" s="17">
        <v>28.96</v>
      </c>
      <c r="AF13" s="16" t="s">
        <v>41</v>
      </c>
      <c r="AG13" s="51" t="s">
        <v>42</v>
      </c>
      <c r="AH13" s="51"/>
      <c r="AI13" s="51"/>
      <c r="AJ13" s="16" t="s">
        <v>27</v>
      </c>
      <c r="AK13" s="17">
        <v>250</v>
      </c>
      <c r="AL13" s="17">
        <v>250</v>
      </c>
      <c r="AM13" s="44">
        <v>250</v>
      </c>
      <c r="AN13" s="44"/>
    </row>
    <row r="14" spans="1:40" x14ac:dyDescent="0.2">
      <c r="A14" s="46"/>
      <c r="B14" s="46"/>
      <c r="C14" s="15"/>
      <c r="D14" s="49" t="s">
        <v>35</v>
      </c>
      <c r="E14" s="49"/>
      <c r="F14" s="49" t="s">
        <v>28</v>
      </c>
      <c r="G14" s="49"/>
      <c r="H14" s="18"/>
      <c r="I14" s="18"/>
      <c r="J14" s="18"/>
      <c r="K14" s="18"/>
      <c r="L14" s="50">
        <v>0</v>
      </c>
      <c r="M14" s="50"/>
      <c r="N14" s="19">
        <v>0</v>
      </c>
      <c r="O14" s="19">
        <v>0</v>
      </c>
      <c r="P14" s="50">
        <v>0</v>
      </c>
      <c r="Q14" s="50"/>
      <c r="R14" s="19">
        <v>28.96</v>
      </c>
      <c r="S14" s="19">
        <v>28.96</v>
      </c>
      <c r="T14" s="50">
        <v>0</v>
      </c>
      <c r="U14" s="50"/>
      <c r="V14" s="19">
        <v>0</v>
      </c>
      <c r="W14" s="50">
        <v>0</v>
      </c>
      <c r="X14" s="50"/>
      <c r="Y14" s="50">
        <v>0</v>
      </c>
      <c r="Z14" s="50"/>
      <c r="AA14" s="19">
        <v>0</v>
      </c>
      <c r="AB14" s="19">
        <v>0</v>
      </c>
      <c r="AC14" s="50">
        <v>28.96</v>
      </c>
      <c r="AD14" s="50"/>
      <c r="AE14" s="19">
        <v>28.96</v>
      </c>
      <c r="AF14" s="18"/>
      <c r="AG14" s="52"/>
      <c r="AH14" s="52"/>
      <c r="AI14" s="52"/>
      <c r="AJ14" s="18"/>
      <c r="AK14" s="18"/>
      <c r="AL14" s="18"/>
      <c r="AM14" s="52"/>
      <c r="AN14" s="52"/>
    </row>
    <row r="15" spans="1:40" ht="78.75" customHeight="1" x14ac:dyDescent="0.2">
      <c r="A15" s="45" t="s">
        <v>35</v>
      </c>
      <c r="B15" s="45"/>
      <c r="C15" s="14" t="s">
        <v>35</v>
      </c>
      <c r="D15" s="51" t="s">
        <v>43</v>
      </c>
      <c r="E15" s="51"/>
      <c r="F15" s="51" t="s">
        <v>164</v>
      </c>
      <c r="G15" s="51"/>
      <c r="H15" s="16" t="s">
        <v>44</v>
      </c>
      <c r="I15" s="16" t="s">
        <v>39</v>
      </c>
      <c r="J15" s="16" t="s">
        <v>39</v>
      </c>
      <c r="K15" s="16" t="s">
        <v>40</v>
      </c>
      <c r="L15" s="44">
        <v>0</v>
      </c>
      <c r="M15" s="44"/>
      <c r="N15" s="17">
        <v>0</v>
      </c>
      <c r="O15" s="17">
        <v>0</v>
      </c>
      <c r="P15" s="44">
        <v>0</v>
      </c>
      <c r="Q15" s="44"/>
      <c r="R15" s="17">
        <v>31.02</v>
      </c>
      <c r="S15" s="17">
        <v>31.02</v>
      </c>
      <c r="T15" s="44">
        <v>0</v>
      </c>
      <c r="U15" s="44"/>
      <c r="V15" s="17">
        <v>0</v>
      </c>
      <c r="W15" s="44">
        <v>0</v>
      </c>
      <c r="X15" s="44"/>
      <c r="Y15" s="44">
        <v>0</v>
      </c>
      <c r="Z15" s="44"/>
      <c r="AA15" s="17">
        <v>0</v>
      </c>
      <c r="AB15" s="17">
        <v>0</v>
      </c>
      <c r="AC15" s="44">
        <v>31.02</v>
      </c>
      <c r="AD15" s="44"/>
      <c r="AE15" s="17">
        <v>31.02</v>
      </c>
      <c r="AF15" s="16" t="s">
        <v>45</v>
      </c>
      <c r="AG15" s="51" t="s">
        <v>46</v>
      </c>
      <c r="AH15" s="51"/>
      <c r="AI15" s="51"/>
      <c r="AJ15" s="16" t="s">
        <v>27</v>
      </c>
      <c r="AK15" s="17">
        <v>8100</v>
      </c>
      <c r="AL15" s="17">
        <v>8100</v>
      </c>
      <c r="AM15" s="44">
        <v>0</v>
      </c>
      <c r="AN15" s="44"/>
    </row>
    <row r="16" spans="1:40" x14ac:dyDescent="0.2">
      <c r="A16" s="46"/>
      <c r="B16" s="46"/>
      <c r="C16" s="15"/>
      <c r="D16" s="49" t="s">
        <v>43</v>
      </c>
      <c r="E16" s="49"/>
      <c r="F16" s="49" t="s">
        <v>28</v>
      </c>
      <c r="G16" s="49"/>
      <c r="H16" s="18"/>
      <c r="I16" s="18"/>
      <c r="J16" s="18"/>
      <c r="K16" s="18"/>
      <c r="L16" s="50">
        <v>0</v>
      </c>
      <c r="M16" s="50"/>
      <c r="N16" s="19">
        <v>0</v>
      </c>
      <c r="O16" s="19">
        <v>0</v>
      </c>
      <c r="P16" s="50">
        <v>0</v>
      </c>
      <c r="Q16" s="50"/>
      <c r="R16" s="19">
        <v>31.02</v>
      </c>
      <c r="S16" s="19">
        <v>31.02</v>
      </c>
      <c r="T16" s="50">
        <v>0</v>
      </c>
      <c r="U16" s="50"/>
      <c r="V16" s="19">
        <v>0</v>
      </c>
      <c r="W16" s="50">
        <v>0</v>
      </c>
      <c r="X16" s="50"/>
      <c r="Y16" s="50">
        <v>0</v>
      </c>
      <c r="Z16" s="50"/>
      <c r="AA16" s="19">
        <v>0</v>
      </c>
      <c r="AB16" s="19">
        <v>0</v>
      </c>
      <c r="AC16" s="50">
        <v>31.02</v>
      </c>
      <c r="AD16" s="50"/>
      <c r="AE16" s="19">
        <v>31.02</v>
      </c>
      <c r="AF16" s="18"/>
      <c r="AG16" s="52"/>
      <c r="AH16" s="52"/>
      <c r="AI16" s="52"/>
      <c r="AJ16" s="18"/>
      <c r="AK16" s="18"/>
      <c r="AL16" s="18"/>
      <c r="AM16" s="52"/>
      <c r="AN16" s="52"/>
    </row>
    <row r="17" spans="1:40" ht="69.75" customHeight="1" x14ac:dyDescent="0.2">
      <c r="A17" s="45" t="s">
        <v>35</v>
      </c>
      <c r="B17" s="45"/>
      <c r="C17" s="14" t="s">
        <v>35</v>
      </c>
      <c r="D17" s="51" t="s">
        <v>47</v>
      </c>
      <c r="E17" s="51"/>
      <c r="F17" s="51" t="s">
        <v>48</v>
      </c>
      <c r="G17" s="51"/>
      <c r="H17" s="16" t="s">
        <v>49</v>
      </c>
      <c r="I17" s="16" t="s">
        <v>39</v>
      </c>
      <c r="J17" s="16" t="s">
        <v>39</v>
      </c>
      <c r="K17" s="16" t="s">
        <v>40</v>
      </c>
      <c r="L17" s="44">
        <v>0</v>
      </c>
      <c r="M17" s="44"/>
      <c r="N17" s="17">
        <v>0</v>
      </c>
      <c r="O17" s="17">
        <v>0</v>
      </c>
      <c r="P17" s="44">
        <v>0</v>
      </c>
      <c r="Q17" s="44"/>
      <c r="R17" s="17">
        <v>0</v>
      </c>
      <c r="S17" s="17">
        <v>0</v>
      </c>
      <c r="T17" s="44">
        <v>0</v>
      </c>
      <c r="U17" s="44"/>
      <c r="V17" s="17">
        <v>0</v>
      </c>
      <c r="W17" s="44">
        <v>0</v>
      </c>
      <c r="X17" s="44"/>
      <c r="Y17" s="44">
        <v>0</v>
      </c>
      <c r="Z17" s="44"/>
      <c r="AA17" s="17">
        <v>0</v>
      </c>
      <c r="AB17" s="17">
        <v>0</v>
      </c>
      <c r="AC17" s="44">
        <v>0</v>
      </c>
      <c r="AD17" s="44"/>
      <c r="AE17" s="17">
        <v>0</v>
      </c>
      <c r="AF17" s="16" t="s">
        <v>50</v>
      </c>
      <c r="AG17" s="51" t="s">
        <v>51</v>
      </c>
      <c r="AH17" s="51"/>
      <c r="AI17" s="51"/>
      <c r="AJ17" s="16" t="s">
        <v>27</v>
      </c>
      <c r="AK17" s="17">
        <v>2600</v>
      </c>
      <c r="AL17" s="17">
        <v>2600</v>
      </c>
      <c r="AM17" s="44">
        <v>2600</v>
      </c>
      <c r="AN17" s="44"/>
    </row>
    <row r="18" spans="1:40" ht="71.25" customHeight="1" x14ac:dyDescent="0.2">
      <c r="A18" s="45" t="s">
        <v>35</v>
      </c>
      <c r="B18" s="45"/>
      <c r="C18" s="14" t="s">
        <v>35</v>
      </c>
      <c r="D18" s="51" t="s">
        <v>47</v>
      </c>
      <c r="E18" s="51"/>
      <c r="F18" s="51" t="s">
        <v>48</v>
      </c>
      <c r="G18" s="51"/>
      <c r="H18" s="16" t="s">
        <v>52</v>
      </c>
      <c r="I18" s="16" t="s">
        <v>39</v>
      </c>
      <c r="J18" s="16" t="s">
        <v>39</v>
      </c>
      <c r="K18" s="16" t="s">
        <v>53</v>
      </c>
      <c r="L18" s="44">
        <v>0</v>
      </c>
      <c r="M18" s="44"/>
      <c r="N18" s="17">
        <v>0</v>
      </c>
      <c r="O18" s="17">
        <v>0</v>
      </c>
      <c r="P18" s="44">
        <v>0</v>
      </c>
      <c r="Q18" s="44"/>
      <c r="R18" s="17">
        <v>3638.92</v>
      </c>
      <c r="S18" s="17">
        <v>3638.92</v>
      </c>
      <c r="T18" s="44">
        <v>0</v>
      </c>
      <c r="U18" s="44"/>
      <c r="V18" s="17">
        <v>0</v>
      </c>
      <c r="W18" s="44">
        <v>0</v>
      </c>
      <c r="X18" s="44"/>
      <c r="Y18" s="44">
        <v>0</v>
      </c>
      <c r="Z18" s="44"/>
      <c r="AA18" s="17">
        <v>0</v>
      </c>
      <c r="AB18" s="17">
        <v>0</v>
      </c>
      <c r="AC18" s="44">
        <v>3638.92</v>
      </c>
      <c r="AD18" s="44"/>
      <c r="AE18" s="17">
        <v>3638.92</v>
      </c>
      <c r="AF18" s="16" t="s">
        <v>50</v>
      </c>
      <c r="AG18" s="51" t="s">
        <v>54</v>
      </c>
      <c r="AH18" s="51"/>
      <c r="AI18" s="51"/>
      <c r="AJ18" s="16" t="s">
        <v>27</v>
      </c>
      <c r="AK18" s="17">
        <v>1990</v>
      </c>
      <c r="AL18" s="17">
        <v>2000</v>
      </c>
      <c r="AM18" s="44">
        <v>2000</v>
      </c>
      <c r="AN18" s="44"/>
    </row>
    <row r="19" spans="1:40" ht="74.25" customHeight="1" x14ac:dyDescent="0.2">
      <c r="A19" s="45" t="s">
        <v>35</v>
      </c>
      <c r="B19" s="45"/>
      <c r="C19" s="14" t="s">
        <v>35</v>
      </c>
      <c r="D19" s="51" t="s">
        <v>47</v>
      </c>
      <c r="E19" s="51"/>
      <c r="F19" s="51" t="s">
        <v>48</v>
      </c>
      <c r="G19" s="51"/>
      <c r="H19" s="16" t="s">
        <v>44</v>
      </c>
      <c r="I19" s="16" t="s">
        <v>39</v>
      </c>
      <c r="J19" s="16" t="s">
        <v>39</v>
      </c>
      <c r="K19" s="16" t="s">
        <v>53</v>
      </c>
      <c r="L19" s="44">
        <v>0</v>
      </c>
      <c r="M19" s="44"/>
      <c r="N19" s="17">
        <v>0</v>
      </c>
      <c r="O19" s="17">
        <v>0</v>
      </c>
      <c r="P19" s="44">
        <v>0</v>
      </c>
      <c r="Q19" s="44"/>
      <c r="R19" s="17">
        <v>14.75</v>
      </c>
      <c r="S19" s="17">
        <v>14.75</v>
      </c>
      <c r="T19" s="44">
        <v>0</v>
      </c>
      <c r="U19" s="44"/>
      <c r="V19" s="17">
        <v>0</v>
      </c>
      <c r="W19" s="44">
        <v>0</v>
      </c>
      <c r="X19" s="44"/>
      <c r="Y19" s="44">
        <v>0</v>
      </c>
      <c r="Z19" s="44"/>
      <c r="AA19" s="17">
        <v>0</v>
      </c>
      <c r="AB19" s="17">
        <v>0</v>
      </c>
      <c r="AC19" s="44">
        <v>14.75</v>
      </c>
      <c r="AD19" s="44"/>
      <c r="AE19" s="17">
        <v>14.75</v>
      </c>
      <c r="AF19" s="16" t="s">
        <v>50</v>
      </c>
      <c r="AG19" s="51" t="s">
        <v>55</v>
      </c>
      <c r="AH19" s="51"/>
      <c r="AI19" s="51"/>
      <c r="AJ19" s="16" t="s">
        <v>27</v>
      </c>
      <c r="AK19" s="17">
        <v>70</v>
      </c>
      <c r="AL19" s="17">
        <v>80</v>
      </c>
      <c r="AM19" s="44">
        <v>80</v>
      </c>
      <c r="AN19" s="44"/>
    </row>
    <row r="20" spans="1:40" ht="72.75" customHeight="1" x14ac:dyDescent="0.2">
      <c r="A20" s="45" t="s">
        <v>35</v>
      </c>
      <c r="B20" s="45"/>
      <c r="C20" s="14" t="s">
        <v>35</v>
      </c>
      <c r="D20" s="51" t="s">
        <v>47</v>
      </c>
      <c r="E20" s="51"/>
      <c r="F20" s="51" t="s">
        <v>48</v>
      </c>
      <c r="G20" s="51"/>
      <c r="H20" s="16" t="s">
        <v>56</v>
      </c>
      <c r="I20" s="16" t="s">
        <v>39</v>
      </c>
      <c r="J20" s="16" t="s">
        <v>39</v>
      </c>
      <c r="K20" s="16" t="s">
        <v>53</v>
      </c>
      <c r="L20" s="44">
        <v>0</v>
      </c>
      <c r="M20" s="44"/>
      <c r="N20" s="17">
        <v>0</v>
      </c>
      <c r="O20" s="17">
        <v>0</v>
      </c>
      <c r="P20" s="44">
        <v>0</v>
      </c>
      <c r="Q20" s="44"/>
      <c r="R20" s="17">
        <v>1036.3599999999999</v>
      </c>
      <c r="S20" s="17">
        <v>1036.3599999999999</v>
      </c>
      <c r="T20" s="44">
        <v>0</v>
      </c>
      <c r="U20" s="44"/>
      <c r="V20" s="17">
        <v>0</v>
      </c>
      <c r="W20" s="44">
        <v>0</v>
      </c>
      <c r="X20" s="44"/>
      <c r="Y20" s="44">
        <v>0</v>
      </c>
      <c r="Z20" s="44"/>
      <c r="AA20" s="17">
        <v>0</v>
      </c>
      <c r="AB20" s="17">
        <v>0</v>
      </c>
      <c r="AC20" s="44">
        <v>1036.3599999999999</v>
      </c>
      <c r="AD20" s="44"/>
      <c r="AE20" s="17">
        <v>1036.3599999999999</v>
      </c>
      <c r="AF20" s="16"/>
      <c r="AG20" s="51"/>
      <c r="AH20" s="51"/>
      <c r="AI20" s="51"/>
      <c r="AJ20" s="16"/>
      <c r="AK20" s="17">
        <v>0</v>
      </c>
      <c r="AL20" s="17">
        <v>0</v>
      </c>
      <c r="AM20" s="44">
        <v>0</v>
      </c>
      <c r="AN20" s="44"/>
    </row>
    <row r="21" spans="1:40" x14ac:dyDescent="0.2">
      <c r="A21" s="46"/>
      <c r="B21" s="46"/>
      <c r="C21" s="15"/>
      <c r="D21" s="49" t="s">
        <v>47</v>
      </c>
      <c r="E21" s="49"/>
      <c r="F21" s="49" t="s">
        <v>28</v>
      </c>
      <c r="G21" s="49"/>
      <c r="H21" s="18"/>
      <c r="I21" s="18"/>
      <c r="J21" s="18"/>
      <c r="K21" s="18"/>
      <c r="L21" s="50">
        <v>0</v>
      </c>
      <c r="M21" s="50"/>
      <c r="N21" s="19">
        <v>0</v>
      </c>
      <c r="O21" s="19">
        <v>0</v>
      </c>
      <c r="P21" s="50">
        <v>0</v>
      </c>
      <c r="Q21" s="50"/>
      <c r="R21" s="19">
        <v>4690.03</v>
      </c>
      <c r="S21" s="19">
        <v>4690.03</v>
      </c>
      <c r="T21" s="50">
        <v>0</v>
      </c>
      <c r="U21" s="50"/>
      <c r="V21" s="19">
        <v>0</v>
      </c>
      <c r="W21" s="50">
        <v>0</v>
      </c>
      <c r="X21" s="50"/>
      <c r="Y21" s="50">
        <v>0</v>
      </c>
      <c r="Z21" s="50"/>
      <c r="AA21" s="19">
        <v>0</v>
      </c>
      <c r="AB21" s="19">
        <v>0</v>
      </c>
      <c r="AC21" s="50">
        <v>4690.03</v>
      </c>
      <c r="AD21" s="50"/>
      <c r="AE21" s="19">
        <v>4690.03</v>
      </c>
      <c r="AF21" s="18"/>
      <c r="AG21" s="52"/>
      <c r="AH21" s="52"/>
      <c r="AI21" s="52"/>
      <c r="AJ21" s="18"/>
      <c r="AK21" s="18"/>
      <c r="AL21" s="18"/>
      <c r="AM21" s="52"/>
      <c r="AN21" s="52"/>
    </row>
    <row r="22" spans="1:40" ht="82.5" customHeight="1" x14ac:dyDescent="0.2">
      <c r="A22" s="45" t="s">
        <v>35</v>
      </c>
      <c r="B22" s="45"/>
      <c r="C22" s="14" t="s">
        <v>35</v>
      </c>
      <c r="D22" s="51" t="s">
        <v>57</v>
      </c>
      <c r="E22" s="51"/>
      <c r="F22" s="53" t="s">
        <v>170</v>
      </c>
      <c r="G22" s="51"/>
      <c r="H22" s="16" t="s">
        <v>58</v>
      </c>
      <c r="I22" s="16" t="s">
        <v>39</v>
      </c>
      <c r="J22" s="16" t="s">
        <v>39</v>
      </c>
      <c r="K22" s="16" t="s">
        <v>40</v>
      </c>
      <c r="L22" s="44">
        <v>0</v>
      </c>
      <c r="M22" s="44"/>
      <c r="N22" s="17">
        <v>0</v>
      </c>
      <c r="O22" s="17">
        <v>0</v>
      </c>
      <c r="P22" s="44">
        <v>0</v>
      </c>
      <c r="Q22" s="44"/>
      <c r="R22" s="17">
        <v>6.56</v>
      </c>
      <c r="S22" s="17">
        <v>1.99</v>
      </c>
      <c r="T22" s="44">
        <v>4.57</v>
      </c>
      <c r="U22" s="44"/>
      <c r="V22" s="17">
        <v>0</v>
      </c>
      <c r="W22" s="44">
        <v>0</v>
      </c>
      <c r="X22" s="44"/>
      <c r="Y22" s="44">
        <v>0</v>
      </c>
      <c r="Z22" s="44"/>
      <c r="AA22" s="17">
        <v>0</v>
      </c>
      <c r="AB22" s="17">
        <v>0</v>
      </c>
      <c r="AC22" s="44">
        <v>6.56</v>
      </c>
      <c r="AD22" s="44"/>
      <c r="AE22" s="17">
        <v>6.56</v>
      </c>
      <c r="AF22" s="16" t="s">
        <v>26</v>
      </c>
      <c r="AG22" s="51" t="s">
        <v>59</v>
      </c>
      <c r="AH22" s="51"/>
      <c r="AI22" s="51"/>
      <c r="AJ22" s="16" t="s">
        <v>27</v>
      </c>
      <c r="AK22" s="17">
        <v>1.5</v>
      </c>
      <c r="AL22" s="17">
        <v>1.5</v>
      </c>
      <c r="AM22" s="44">
        <v>1.5</v>
      </c>
      <c r="AN22" s="44"/>
    </row>
    <row r="23" spans="1:40" ht="91.5" customHeight="1" x14ac:dyDescent="0.2">
      <c r="A23" s="45" t="s">
        <v>35</v>
      </c>
      <c r="B23" s="45"/>
      <c r="C23" s="14" t="s">
        <v>35</v>
      </c>
      <c r="D23" s="51" t="s">
        <v>57</v>
      </c>
      <c r="E23" s="51"/>
      <c r="F23" s="53" t="s">
        <v>169</v>
      </c>
      <c r="G23" s="51"/>
      <c r="H23" s="16" t="s">
        <v>58</v>
      </c>
      <c r="I23" s="16" t="s">
        <v>60</v>
      </c>
      <c r="J23" s="16" t="s">
        <v>39</v>
      </c>
      <c r="K23" s="16" t="s">
        <v>40</v>
      </c>
      <c r="L23" s="44">
        <v>0</v>
      </c>
      <c r="M23" s="44"/>
      <c r="N23" s="17">
        <v>0</v>
      </c>
      <c r="O23" s="17">
        <v>0</v>
      </c>
      <c r="P23" s="44">
        <v>0</v>
      </c>
      <c r="Q23" s="44"/>
      <c r="R23" s="17">
        <v>8.5299999999999994</v>
      </c>
      <c r="S23" s="17">
        <v>2.74</v>
      </c>
      <c r="T23" s="44">
        <v>0</v>
      </c>
      <c r="U23" s="44"/>
      <c r="V23" s="17">
        <v>5.79</v>
      </c>
      <c r="W23" s="44">
        <v>0</v>
      </c>
      <c r="X23" s="44"/>
      <c r="Y23" s="44">
        <v>0</v>
      </c>
      <c r="Z23" s="44"/>
      <c r="AA23" s="17">
        <v>0</v>
      </c>
      <c r="AB23" s="17">
        <v>0</v>
      </c>
      <c r="AC23" s="44">
        <v>2.74</v>
      </c>
      <c r="AD23" s="44"/>
      <c r="AE23" s="17">
        <v>2.74</v>
      </c>
      <c r="AF23" s="16" t="s">
        <v>26</v>
      </c>
      <c r="AG23" s="51" t="s">
        <v>61</v>
      </c>
      <c r="AH23" s="51"/>
      <c r="AI23" s="51"/>
      <c r="AJ23" s="16" t="s">
        <v>27</v>
      </c>
      <c r="AK23" s="17">
        <v>1</v>
      </c>
      <c r="AL23" s="17">
        <v>1</v>
      </c>
      <c r="AM23" s="44">
        <v>1</v>
      </c>
      <c r="AN23" s="44"/>
    </row>
    <row r="24" spans="1:40" ht="98.25" customHeight="1" x14ac:dyDescent="0.2">
      <c r="A24" s="45" t="s">
        <v>35</v>
      </c>
      <c r="B24" s="45"/>
      <c r="C24" s="14" t="s">
        <v>35</v>
      </c>
      <c r="D24" s="51" t="s">
        <v>57</v>
      </c>
      <c r="E24" s="51"/>
      <c r="F24" s="53" t="s">
        <v>170</v>
      </c>
      <c r="G24" s="51"/>
      <c r="H24" s="16" t="s">
        <v>58</v>
      </c>
      <c r="I24" s="16" t="s">
        <v>62</v>
      </c>
      <c r="J24" s="16" t="s">
        <v>39</v>
      </c>
      <c r="K24" s="16" t="s">
        <v>40</v>
      </c>
      <c r="L24" s="44">
        <v>0</v>
      </c>
      <c r="M24" s="44"/>
      <c r="N24" s="17">
        <v>0</v>
      </c>
      <c r="O24" s="17">
        <v>0</v>
      </c>
      <c r="P24" s="44">
        <v>0</v>
      </c>
      <c r="Q24" s="44"/>
      <c r="R24" s="17">
        <v>2.41</v>
      </c>
      <c r="S24" s="17">
        <v>2.41</v>
      </c>
      <c r="T24" s="44">
        <v>0</v>
      </c>
      <c r="U24" s="44"/>
      <c r="V24" s="17">
        <v>0</v>
      </c>
      <c r="W24" s="44">
        <v>0</v>
      </c>
      <c r="X24" s="44"/>
      <c r="Y24" s="44">
        <v>0</v>
      </c>
      <c r="Z24" s="44"/>
      <c r="AA24" s="17">
        <v>0</v>
      </c>
      <c r="AB24" s="17">
        <v>0</v>
      </c>
      <c r="AC24" s="44">
        <v>2.41</v>
      </c>
      <c r="AD24" s="44"/>
      <c r="AE24" s="17">
        <v>2.41</v>
      </c>
      <c r="AF24" s="16" t="s">
        <v>26</v>
      </c>
      <c r="AG24" s="51" t="s">
        <v>63</v>
      </c>
      <c r="AH24" s="51"/>
      <c r="AI24" s="51"/>
      <c r="AJ24" s="16" t="s">
        <v>27</v>
      </c>
      <c r="AK24" s="17">
        <v>2</v>
      </c>
      <c r="AL24" s="17">
        <v>2</v>
      </c>
      <c r="AM24" s="44">
        <v>2</v>
      </c>
      <c r="AN24" s="44"/>
    </row>
    <row r="25" spans="1:40" ht="95.25" customHeight="1" x14ac:dyDescent="0.2">
      <c r="A25" s="45" t="s">
        <v>35</v>
      </c>
      <c r="B25" s="45"/>
      <c r="C25" s="14" t="s">
        <v>35</v>
      </c>
      <c r="D25" s="51" t="s">
        <v>57</v>
      </c>
      <c r="E25" s="51"/>
      <c r="F25" s="53" t="s">
        <v>169</v>
      </c>
      <c r="G25" s="51"/>
      <c r="H25" s="16" t="s">
        <v>58</v>
      </c>
      <c r="I25" s="16" t="s">
        <v>64</v>
      </c>
      <c r="J25" s="16" t="s">
        <v>39</v>
      </c>
      <c r="K25" s="16" t="s">
        <v>40</v>
      </c>
      <c r="L25" s="44">
        <v>0</v>
      </c>
      <c r="M25" s="44"/>
      <c r="N25" s="17">
        <v>0</v>
      </c>
      <c r="O25" s="17">
        <v>0</v>
      </c>
      <c r="P25" s="44">
        <v>0</v>
      </c>
      <c r="Q25" s="44"/>
      <c r="R25" s="17">
        <v>1.95</v>
      </c>
      <c r="S25" s="17">
        <v>1.95</v>
      </c>
      <c r="T25" s="44">
        <v>0</v>
      </c>
      <c r="U25" s="44"/>
      <c r="V25" s="17">
        <v>0</v>
      </c>
      <c r="W25" s="44">
        <v>0</v>
      </c>
      <c r="X25" s="44"/>
      <c r="Y25" s="44">
        <v>0</v>
      </c>
      <c r="Z25" s="44"/>
      <c r="AA25" s="17">
        <v>0</v>
      </c>
      <c r="AB25" s="17">
        <v>0</v>
      </c>
      <c r="AC25" s="44">
        <v>1.95</v>
      </c>
      <c r="AD25" s="44"/>
      <c r="AE25" s="17">
        <v>1.95</v>
      </c>
      <c r="AF25" s="16" t="s">
        <v>26</v>
      </c>
      <c r="AG25" s="51" t="s">
        <v>65</v>
      </c>
      <c r="AH25" s="51"/>
      <c r="AI25" s="51"/>
      <c r="AJ25" s="16" t="s">
        <v>27</v>
      </c>
      <c r="AK25" s="17">
        <v>1</v>
      </c>
      <c r="AL25" s="17">
        <v>1</v>
      </c>
      <c r="AM25" s="44">
        <v>1</v>
      </c>
      <c r="AN25" s="44"/>
    </row>
    <row r="26" spans="1:40" ht="70.5" customHeight="1" x14ac:dyDescent="0.2">
      <c r="A26" s="45" t="s">
        <v>35</v>
      </c>
      <c r="B26" s="45"/>
      <c r="C26" s="14" t="s">
        <v>35</v>
      </c>
      <c r="D26" s="51" t="s">
        <v>57</v>
      </c>
      <c r="E26" s="51"/>
      <c r="F26" s="53" t="s">
        <v>170</v>
      </c>
      <c r="G26" s="51"/>
      <c r="H26" s="16" t="s">
        <v>58</v>
      </c>
      <c r="I26" s="16" t="s">
        <v>66</v>
      </c>
      <c r="J26" s="16" t="s">
        <v>39</v>
      </c>
      <c r="K26" s="16" t="s">
        <v>40</v>
      </c>
      <c r="L26" s="44">
        <v>0</v>
      </c>
      <c r="M26" s="44"/>
      <c r="N26" s="17">
        <v>0</v>
      </c>
      <c r="O26" s="17">
        <v>0</v>
      </c>
      <c r="P26" s="44">
        <v>0</v>
      </c>
      <c r="Q26" s="44"/>
      <c r="R26" s="17">
        <v>3.84</v>
      </c>
      <c r="S26" s="17">
        <v>3.84</v>
      </c>
      <c r="T26" s="44">
        <v>0</v>
      </c>
      <c r="U26" s="44"/>
      <c r="V26" s="17">
        <v>0</v>
      </c>
      <c r="W26" s="44">
        <v>0</v>
      </c>
      <c r="X26" s="44"/>
      <c r="Y26" s="44">
        <v>0</v>
      </c>
      <c r="Z26" s="44"/>
      <c r="AA26" s="17">
        <v>0</v>
      </c>
      <c r="AB26" s="17">
        <v>0</v>
      </c>
      <c r="AC26" s="44">
        <v>3.84</v>
      </c>
      <c r="AD26" s="44"/>
      <c r="AE26" s="17">
        <v>3.84</v>
      </c>
      <c r="AF26" s="16" t="s">
        <v>26</v>
      </c>
      <c r="AG26" s="51" t="s">
        <v>67</v>
      </c>
      <c r="AH26" s="51"/>
      <c r="AI26" s="51"/>
      <c r="AJ26" s="16" t="s">
        <v>27</v>
      </c>
      <c r="AK26" s="17">
        <v>1</v>
      </c>
      <c r="AL26" s="17">
        <v>1</v>
      </c>
      <c r="AM26" s="44">
        <v>1</v>
      </c>
      <c r="AN26" s="44"/>
    </row>
    <row r="27" spans="1:40" ht="67.5" customHeight="1" x14ac:dyDescent="0.2">
      <c r="A27" s="45" t="s">
        <v>35</v>
      </c>
      <c r="B27" s="45"/>
      <c r="C27" s="14" t="s">
        <v>35</v>
      </c>
      <c r="D27" s="51" t="s">
        <v>57</v>
      </c>
      <c r="E27" s="51"/>
      <c r="F27" s="53" t="s">
        <v>169</v>
      </c>
      <c r="G27" s="51"/>
      <c r="H27" s="16" t="s">
        <v>58</v>
      </c>
      <c r="I27" s="16" t="s">
        <v>68</v>
      </c>
      <c r="J27" s="16" t="s">
        <v>39</v>
      </c>
      <c r="K27" s="16" t="s">
        <v>40</v>
      </c>
      <c r="L27" s="44">
        <v>0</v>
      </c>
      <c r="M27" s="44"/>
      <c r="N27" s="17">
        <v>0</v>
      </c>
      <c r="O27" s="17">
        <v>0</v>
      </c>
      <c r="P27" s="44">
        <v>0</v>
      </c>
      <c r="Q27" s="44"/>
      <c r="R27" s="17">
        <v>3.43</v>
      </c>
      <c r="S27" s="17">
        <v>3.43</v>
      </c>
      <c r="T27" s="44">
        <v>0</v>
      </c>
      <c r="U27" s="44"/>
      <c r="V27" s="17">
        <v>0</v>
      </c>
      <c r="W27" s="44">
        <v>0</v>
      </c>
      <c r="X27" s="44"/>
      <c r="Y27" s="44">
        <v>0</v>
      </c>
      <c r="Z27" s="44"/>
      <c r="AA27" s="17">
        <v>0</v>
      </c>
      <c r="AB27" s="17">
        <v>0</v>
      </c>
      <c r="AC27" s="44">
        <v>3.43</v>
      </c>
      <c r="AD27" s="44"/>
      <c r="AE27" s="17">
        <v>3.43</v>
      </c>
      <c r="AF27" s="16" t="s">
        <v>26</v>
      </c>
      <c r="AG27" s="51" t="s">
        <v>69</v>
      </c>
      <c r="AH27" s="51"/>
      <c r="AI27" s="51"/>
      <c r="AJ27" s="16" t="s">
        <v>27</v>
      </c>
      <c r="AK27" s="17">
        <v>1</v>
      </c>
      <c r="AL27" s="17">
        <v>1</v>
      </c>
      <c r="AM27" s="44">
        <v>1</v>
      </c>
      <c r="AN27" s="44"/>
    </row>
    <row r="28" spans="1:40" ht="85.5" customHeight="1" x14ac:dyDescent="0.2">
      <c r="A28" s="45" t="s">
        <v>35</v>
      </c>
      <c r="B28" s="45"/>
      <c r="C28" s="14" t="s">
        <v>35</v>
      </c>
      <c r="D28" s="51" t="s">
        <v>57</v>
      </c>
      <c r="E28" s="51"/>
      <c r="F28" s="53" t="s">
        <v>170</v>
      </c>
      <c r="G28" s="51"/>
      <c r="H28" s="16" t="s">
        <v>58</v>
      </c>
      <c r="I28" s="16" t="s">
        <v>70</v>
      </c>
      <c r="J28" s="16" t="s">
        <v>39</v>
      </c>
      <c r="K28" s="16" t="s">
        <v>40</v>
      </c>
      <c r="L28" s="44">
        <v>0</v>
      </c>
      <c r="M28" s="44"/>
      <c r="N28" s="17">
        <v>0</v>
      </c>
      <c r="O28" s="17">
        <v>0</v>
      </c>
      <c r="P28" s="44">
        <v>0</v>
      </c>
      <c r="Q28" s="44"/>
      <c r="R28" s="17">
        <v>2.29</v>
      </c>
      <c r="S28" s="17">
        <v>2.29</v>
      </c>
      <c r="T28" s="44">
        <v>0</v>
      </c>
      <c r="U28" s="44"/>
      <c r="V28" s="17">
        <v>0</v>
      </c>
      <c r="W28" s="44">
        <v>0</v>
      </c>
      <c r="X28" s="44"/>
      <c r="Y28" s="44">
        <v>0</v>
      </c>
      <c r="Z28" s="44"/>
      <c r="AA28" s="17">
        <v>0</v>
      </c>
      <c r="AB28" s="17">
        <v>0</v>
      </c>
      <c r="AC28" s="44">
        <v>2.29</v>
      </c>
      <c r="AD28" s="44"/>
      <c r="AE28" s="17">
        <v>2.29</v>
      </c>
      <c r="AF28" s="16" t="s">
        <v>26</v>
      </c>
      <c r="AG28" s="51" t="s">
        <v>71</v>
      </c>
      <c r="AH28" s="51"/>
      <c r="AI28" s="51"/>
      <c r="AJ28" s="16" t="s">
        <v>27</v>
      </c>
      <c r="AK28" s="17">
        <v>1</v>
      </c>
      <c r="AL28" s="17">
        <v>1</v>
      </c>
      <c r="AM28" s="44">
        <v>1</v>
      </c>
      <c r="AN28" s="44"/>
    </row>
    <row r="29" spans="1:40" ht="92.25" customHeight="1" x14ac:dyDescent="0.2">
      <c r="A29" s="45" t="s">
        <v>35</v>
      </c>
      <c r="B29" s="45"/>
      <c r="C29" s="14" t="s">
        <v>35</v>
      </c>
      <c r="D29" s="51" t="s">
        <v>57</v>
      </c>
      <c r="E29" s="51"/>
      <c r="F29" s="53" t="s">
        <v>170</v>
      </c>
      <c r="G29" s="51"/>
      <c r="H29" s="16" t="s">
        <v>58</v>
      </c>
      <c r="I29" s="16" t="s">
        <v>72</v>
      </c>
      <c r="J29" s="16" t="s">
        <v>39</v>
      </c>
      <c r="K29" s="16" t="s">
        <v>73</v>
      </c>
      <c r="L29" s="44">
        <v>0</v>
      </c>
      <c r="M29" s="44"/>
      <c r="N29" s="17">
        <v>0</v>
      </c>
      <c r="O29" s="17">
        <v>0</v>
      </c>
      <c r="P29" s="44">
        <v>0</v>
      </c>
      <c r="Q29" s="44"/>
      <c r="R29" s="17">
        <v>1.48</v>
      </c>
      <c r="S29" s="17">
        <v>1.48</v>
      </c>
      <c r="T29" s="44">
        <v>0</v>
      </c>
      <c r="U29" s="44"/>
      <c r="V29" s="17">
        <v>0</v>
      </c>
      <c r="W29" s="44">
        <v>0</v>
      </c>
      <c r="X29" s="44"/>
      <c r="Y29" s="44">
        <v>0</v>
      </c>
      <c r="Z29" s="44"/>
      <c r="AA29" s="17">
        <v>0</v>
      </c>
      <c r="AB29" s="17">
        <v>0</v>
      </c>
      <c r="AC29" s="44">
        <v>1.48</v>
      </c>
      <c r="AD29" s="44"/>
      <c r="AE29" s="17">
        <v>1.48</v>
      </c>
      <c r="AF29" s="16" t="s">
        <v>26</v>
      </c>
      <c r="AG29" s="51" t="s">
        <v>74</v>
      </c>
      <c r="AH29" s="51"/>
      <c r="AI29" s="51"/>
      <c r="AJ29" s="16" t="s">
        <v>27</v>
      </c>
      <c r="AK29" s="17">
        <v>2</v>
      </c>
      <c r="AL29" s="17">
        <v>2</v>
      </c>
      <c r="AM29" s="44">
        <v>2</v>
      </c>
      <c r="AN29" s="44"/>
    </row>
    <row r="30" spans="1:40" ht="92.25" customHeight="1" x14ac:dyDescent="0.2">
      <c r="A30" s="45" t="s">
        <v>35</v>
      </c>
      <c r="B30" s="45"/>
      <c r="C30" s="14" t="s">
        <v>35</v>
      </c>
      <c r="D30" s="51" t="s">
        <v>57</v>
      </c>
      <c r="E30" s="51"/>
      <c r="F30" s="53" t="s">
        <v>170</v>
      </c>
      <c r="G30" s="51"/>
      <c r="H30" s="16" t="s">
        <v>58</v>
      </c>
      <c r="I30" s="16" t="s">
        <v>75</v>
      </c>
      <c r="J30" s="16" t="s">
        <v>39</v>
      </c>
      <c r="K30" s="16" t="s">
        <v>40</v>
      </c>
      <c r="L30" s="44">
        <v>0</v>
      </c>
      <c r="M30" s="44"/>
      <c r="N30" s="17">
        <v>0</v>
      </c>
      <c r="O30" s="17">
        <v>0</v>
      </c>
      <c r="P30" s="44">
        <v>0</v>
      </c>
      <c r="Q30" s="44"/>
      <c r="R30" s="17">
        <v>2.46</v>
      </c>
      <c r="S30" s="17">
        <v>2.46</v>
      </c>
      <c r="T30" s="44">
        <v>0</v>
      </c>
      <c r="U30" s="44"/>
      <c r="V30" s="17">
        <v>0</v>
      </c>
      <c r="W30" s="44">
        <v>0</v>
      </c>
      <c r="X30" s="44"/>
      <c r="Y30" s="44">
        <v>0</v>
      </c>
      <c r="Z30" s="44"/>
      <c r="AA30" s="17">
        <v>0</v>
      </c>
      <c r="AB30" s="17">
        <v>0</v>
      </c>
      <c r="AC30" s="44">
        <v>2.46</v>
      </c>
      <c r="AD30" s="44"/>
      <c r="AE30" s="17">
        <v>2.46</v>
      </c>
      <c r="AF30" s="16" t="s">
        <v>26</v>
      </c>
      <c r="AG30" s="51" t="s">
        <v>76</v>
      </c>
      <c r="AH30" s="51"/>
      <c r="AI30" s="51"/>
      <c r="AJ30" s="16" t="s">
        <v>27</v>
      </c>
      <c r="AK30" s="17">
        <v>1</v>
      </c>
      <c r="AL30" s="17">
        <v>1</v>
      </c>
      <c r="AM30" s="44">
        <v>1</v>
      </c>
      <c r="AN30" s="44"/>
    </row>
    <row r="31" spans="1:40" ht="90.75" customHeight="1" x14ac:dyDescent="0.2">
      <c r="A31" s="45" t="s">
        <v>35</v>
      </c>
      <c r="B31" s="45"/>
      <c r="C31" s="14" t="s">
        <v>35</v>
      </c>
      <c r="D31" s="51" t="s">
        <v>57</v>
      </c>
      <c r="E31" s="51"/>
      <c r="F31" s="53" t="s">
        <v>169</v>
      </c>
      <c r="G31" s="51"/>
      <c r="H31" s="16" t="s">
        <v>58</v>
      </c>
      <c r="I31" s="16" t="s">
        <v>77</v>
      </c>
      <c r="J31" s="16" t="s">
        <v>39</v>
      </c>
      <c r="K31" s="16" t="s">
        <v>40</v>
      </c>
      <c r="L31" s="44">
        <v>0</v>
      </c>
      <c r="M31" s="44"/>
      <c r="N31" s="17">
        <v>0</v>
      </c>
      <c r="O31" s="17">
        <v>0</v>
      </c>
      <c r="P31" s="44">
        <v>0</v>
      </c>
      <c r="Q31" s="44"/>
      <c r="R31" s="17">
        <v>8.65</v>
      </c>
      <c r="S31" s="17">
        <v>1.7</v>
      </c>
      <c r="T31" s="44">
        <v>0</v>
      </c>
      <c r="U31" s="44"/>
      <c r="V31" s="17">
        <v>6.95</v>
      </c>
      <c r="W31" s="44">
        <v>0</v>
      </c>
      <c r="X31" s="44"/>
      <c r="Y31" s="44">
        <v>0</v>
      </c>
      <c r="Z31" s="44"/>
      <c r="AA31" s="17">
        <v>0</v>
      </c>
      <c r="AB31" s="17">
        <v>0</v>
      </c>
      <c r="AC31" s="44">
        <v>1.7</v>
      </c>
      <c r="AD31" s="44"/>
      <c r="AE31" s="17">
        <v>1.7</v>
      </c>
      <c r="AF31" s="16" t="s">
        <v>26</v>
      </c>
      <c r="AG31" s="51" t="s">
        <v>78</v>
      </c>
      <c r="AH31" s="51"/>
      <c r="AI31" s="51"/>
      <c r="AJ31" s="16" t="s">
        <v>27</v>
      </c>
      <c r="AK31" s="17">
        <v>1</v>
      </c>
      <c r="AL31" s="17">
        <v>1</v>
      </c>
      <c r="AM31" s="44">
        <v>1</v>
      </c>
      <c r="AN31" s="44"/>
    </row>
    <row r="32" spans="1:40" ht="87" customHeight="1" x14ac:dyDescent="0.2">
      <c r="A32" s="45" t="s">
        <v>35</v>
      </c>
      <c r="B32" s="45"/>
      <c r="C32" s="14" t="s">
        <v>35</v>
      </c>
      <c r="D32" s="51" t="s">
        <v>57</v>
      </c>
      <c r="E32" s="51"/>
      <c r="F32" s="53" t="s">
        <v>170</v>
      </c>
      <c r="G32" s="51"/>
      <c r="H32" s="16" t="s">
        <v>58</v>
      </c>
      <c r="I32" s="16" t="s">
        <v>79</v>
      </c>
      <c r="J32" s="16" t="s">
        <v>39</v>
      </c>
      <c r="K32" s="16" t="s">
        <v>40</v>
      </c>
      <c r="L32" s="44">
        <v>0</v>
      </c>
      <c r="M32" s="44"/>
      <c r="N32" s="17">
        <v>0</v>
      </c>
      <c r="O32" s="17">
        <v>0</v>
      </c>
      <c r="P32" s="44">
        <v>0</v>
      </c>
      <c r="Q32" s="44"/>
      <c r="R32" s="17">
        <v>2.0299999999999998</v>
      </c>
      <c r="S32" s="17">
        <v>2.0299999999999998</v>
      </c>
      <c r="T32" s="44">
        <v>0</v>
      </c>
      <c r="U32" s="44"/>
      <c r="V32" s="17">
        <v>0</v>
      </c>
      <c r="W32" s="44">
        <v>0</v>
      </c>
      <c r="X32" s="44"/>
      <c r="Y32" s="44">
        <v>0</v>
      </c>
      <c r="Z32" s="44"/>
      <c r="AA32" s="17">
        <v>0</v>
      </c>
      <c r="AB32" s="17">
        <v>0</v>
      </c>
      <c r="AC32" s="44">
        <v>2.0299999999999998</v>
      </c>
      <c r="AD32" s="44"/>
      <c r="AE32" s="17">
        <v>2.0299999999999998</v>
      </c>
      <c r="AF32" s="16" t="s">
        <v>26</v>
      </c>
      <c r="AG32" s="51" t="s">
        <v>80</v>
      </c>
      <c r="AH32" s="51"/>
      <c r="AI32" s="51"/>
      <c r="AJ32" s="16" t="s">
        <v>27</v>
      </c>
      <c r="AK32" s="17">
        <v>1.5</v>
      </c>
      <c r="AL32" s="17">
        <v>1.5</v>
      </c>
      <c r="AM32" s="44">
        <v>1.5</v>
      </c>
      <c r="AN32" s="44"/>
    </row>
    <row r="33" spans="1:40" ht="90.75" customHeight="1" x14ac:dyDescent="0.2">
      <c r="A33" s="45" t="s">
        <v>35</v>
      </c>
      <c r="B33" s="45"/>
      <c r="C33" s="14" t="s">
        <v>35</v>
      </c>
      <c r="D33" s="51" t="s">
        <v>57</v>
      </c>
      <c r="E33" s="51"/>
      <c r="F33" s="53" t="s">
        <v>170</v>
      </c>
      <c r="G33" s="51"/>
      <c r="H33" s="16" t="s">
        <v>58</v>
      </c>
      <c r="I33" s="16" t="s">
        <v>81</v>
      </c>
      <c r="J33" s="16" t="s">
        <v>39</v>
      </c>
      <c r="K33" s="16" t="s">
        <v>40</v>
      </c>
      <c r="L33" s="44">
        <v>0</v>
      </c>
      <c r="M33" s="44"/>
      <c r="N33" s="17">
        <v>0</v>
      </c>
      <c r="O33" s="17">
        <v>0</v>
      </c>
      <c r="P33" s="44">
        <v>0</v>
      </c>
      <c r="Q33" s="44"/>
      <c r="R33" s="17">
        <v>2.2200000000000002</v>
      </c>
      <c r="S33" s="17">
        <v>2.2200000000000002</v>
      </c>
      <c r="T33" s="44">
        <v>0</v>
      </c>
      <c r="U33" s="44"/>
      <c r="V33" s="17">
        <v>0</v>
      </c>
      <c r="W33" s="44">
        <v>0</v>
      </c>
      <c r="X33" s="44"/>
      <c r="Y33" s="44">
        <v>0</v>
      </c>
      <c r="Z33" s="44"/>
      <c r="AA33" s="17">
        <v>0</v>
      </c>
      <c r="AB33" s="17">
        <v>0</v>
      </c>
      <c r="AC33" s="44">
        <v>2.2200000000000002</v>
      </c>
      <c r="AD33" s="44"/>
      <c r="AE33" s="17">
        <v>2.2200000000000002</v>
      </c>
      <c r="AF33" s="16" t="s">
        <v>26</v>
      </c>
      <c r="AG33" s="51" t="s">
        <v>82</v>
      </c>
      <c r="AH33" s="51"/>
      <c r="AI33" s="51"/>
      <c r="AJ33" s="16" t="s">
        <v>27</v>
      </c>
      <c r="AK33" s="17">
        <v>1</v>
      </c>
      <c r="AL33" s="17">
        <v>1</v>
      </c>
      <c r="AM33" s="44">
        <v>1</v>
      </c>
      <c r="AN33" s="44"/>
    </row>
    <row r="34" spans="1:40" ht="68.25" customHeight="1" x14ac:dyDescent="0.2">
      <c r="A34" s="45" t="s">
        <v>35</v>
      </c>
      <c r="B34" s="45"/>
      <c r="C34" s="14" t="s">
        <v>35</v>
      </c>
      <c r="D34" s="51" t="s">
        <v>57</v>
      </c>
      <c r="E34" s="51"/>
      <c r="F34" s="53" t="s">
        <v>170</v>
      </c>
      <c r="G34" s="51"/>
      <c r="H34" s="16" t="s">
        <v>58</v>
      </c>
      <c r="I34" s="16" t="s">
        <v>83</v>
      </c>
      <c r="J34" s="16" t="s">
        <v>39</v>
      </c>
      <c r="K34" s="16" t="s">
        <v>40</v>
      </c>
      <c r="L34" s="44">
        <v>0</v>
      </c>
      <c r="M34" s="44"/>
      <c r="N34" s="17">
        <v>0</v>
      </c>
      <c r="O34" s="17">
        <v>0</v>
      </c>
      <c r="P34" s="44">
        <v>0</v>
      </c>
      <c r="Q34" s="44"/>
      <c r="R34" s="17">
        <v>2.7</v>
      </c>
      <c r="S34" s="17">
        <v>2.7</v>
      </c>
      <c r="T34" s="44">
        <v>0</v>
      </c>
      <c r="U34" s="44"/>
      <c r="V34" s="17">
        <v>0</v>
      </c>
      <c r="W34" s="44">
        <v>0</v>
      </c>
      <c r="X34" s="44"/>
      <c r="Y34" s="44">
        <v>0</v>
      </c>
      <c r="Z34" s="44"/>
      <c r="AA34" s="17">
        <v>0</v>
      </c>
      <c r="AB34" s="17">
        <v>0</v>
      </c>
      <c r="AC34" s="44">
        <v>2.7</v>
      </c>
      <c r="AD34" s="44"/>
      <c r="AE34" s="17">
        <v>2.7</v>
      </c>
      <c r="AF34" s="16" t="s">
        <v>26</v>
      </c>
      <c r="AG34" s="51" t="s">
        <v>84</v>
      </c>
      <c r="AH34" s="51"/>
      <c r="AI34" s="51"/>
      <c r="AJ34" s="16" t="s">
        <v>27</v>
      </c>
      <c r="AK34" s="17">
        <v>19</v>
      </c>
      <c r="AL34" s="17">
        <v>19</v>
      </c>
      <c r="AM34" s="44">
        <v>19</v>
      </c>
      <c r="AN34" s="44"/>
    </row>
    <row r="35" spans="1:40" x14ac:dyDescent="0.2">
      <c r="A35" s="46"/>
      <c r="B35" s="46"/>
      <c r="C35" s="15"/>
      <c r="D35" s="49" t="s">
        <v>57</v>
      </c>
      <c r="E35" s="49"/>
      <c r="F35" s="49" t="s">
        <v>28</v>
      </c>
      <c r="G35" s="49"/>
      <c r="H35" s="18"/>
      <c r="I35" s="18"/>
      <c r="J35" s="18"/>
      <c r="K35" s="18"/>
      <c r="L35" s="50">
        <v>0</v>
      </c>
      <c r="M35" s="50"/>
      <c r="N35" s="19">
        <v>0</v>
      </c>
      <c r="O35" s="19">
        <v>0</v>
      </c>
      <c r="P35" s="50">
        <v>0</v>
      </c>
      <c r="Q35" s="50"/>
      <c r="R35" s="19">
        <v>48.55</v>
      </c>
      <c r="S35" s="19">
        <v>31.24</v>
      </c>
      <c r="T35" s="50">
        <v>4.57</v>
      </c>
      <c r="U35" s="50"/>
      <c r="V35" s="19">
        <v>12.74</v>
      </c>
      <c r="W35" s="50">
        <v>0</v>
      </c>
      <c r="X35" s="50"/>
      <c r="Y35" s="50">
        <v>0</v>
      </c>
      <c r="Z35" s="50"/>
      <c r="AA35" s="19">
        <v>0</v>
      </c>
      <c r="AB35" s="19">
        <v>0</v>
      </c>
      <c r="AC35" s="50">
        <v>35.81</v>
      </c>
      <c r="AD35" s="50"/>
      <c r="AE35" s="19">
        <v>35.81</v>
      </c>
      <c r="AF35" s="18"/>
      <c r="AG35" s="52"/>
      <c r="AH35" s="52"/>
      <c r="AI35" s="52"/>
      <c r="AJ35" s="18"/>
      <c r="AK35" s="18"/>
      <c r="AL35" s="18"/>
      <c r="AM35" s="52"/>
      <c r="AN35" s="52"/>
    </row>
    <row r="36" spans="1:40" ht="62.25" customHeight="1" x14ac:dyDescent="0.2">
      <c r="A36" s="45" t="s">
        <v>35</v>
      </c>
      <c r="B36" s="45"/>
      <c r="C36" s="14" t="s">
        <v>35</v>
      </c>
      <c r="D36" s="51" t="s">
        <v>85</v>
      </c>
      <c r="E36" s="51"/>
      <c r="F36" s="51" t="s">
        <v>86</v>
      </c>
      <c r="G36" s="51"/>
      <c r="H36" s="16" t="s">
        <v>87</v>
      </c>
      <c r="I36" s="16" t="s">
        <v>39</v>
      </c>
      <c r="J36" s="16" t="s">
        <v>39</v>
      </c>
      <c r="K36" s="16" t="s">
        <v>40</v>
      </c>
      <c r="L36" s="44">
        <v>0</v>
      </c>
      <c r="M36" s="44"/>
      <c r="N36" s="17">
        <v>0</v>
      </c>
      <c r="O36" s="17">
        <v>0</v>
      </c>
      <c r="P36" s="44">
        <v>0</v>
      </c>
      <c r="Q36" s="44"/>
      <c r="R36" s="17">
        <v>123.03</v>
      </c>
      <c r="S36" s="17">
        <v>29.54</v>
      </c>
      <c r="T36" s="44">
        <v>93.49</v>
      </c>
      <c r="U36" s="44"/>
      <c r="V36" s="17">
        <v>0</v>
      </c>
      <c r="W36" s="44">
        <v>0</v>
      </c>
      <c r="X36" s="44"/>
      <c r="Y36" s="44">
        <v>0</v>
      </c>
      <c r="Z36" s="44"/>
      <c r="AA36" s="17">
        <v>0</v>
      </c>
      <c r="AB36" s="17">
        <v>0</v>
      </c>
      <c r="AC36" s="44">
        <v>123.03</v>
      </c>
      <c r="AD36" s="44"/>
      <c r="AE36" s="17">
        <v>123.03</v>
      </c>
      <c r="AF36" s="16" t="s">
        <v>29</v>
      </c>
      <c r="AG36" s="51" t="s">
        <v>88</v>
      </c>
      <c r="AH36" s="51"/>
      <c r="AI36" s="51"/>
      <c r="AJ36" s="16" t="s">
        <v>27</v>
      </c>
      <c r="AK36" s="17">
        <v>1</v>
      </c>
      <c r="AL36" s="17">
        <v>1</v>
      </c>
      <c r="AM36" s="44">
        <v>1</v>
      </c>
      <c r="AN36" s="44"/>
    </row>
    <row r="37" spans="1:40" ht="67.5" customHeight="1" x14ac:dyDescent="0.2">
      <c r="A37" s="45" t="s">
        <v>35</v>
      </c>
      <c r="B37" s="45"/>
      <c r="C37" s="14" t="s">
        <v>35</v>
      </c>
      <c r="D37" s="51" t="s">
        <v>85</v>
      </c>
      <c r="E37" s="51"/>
      <c r="F37" s="51" t="s">
        <v>86</v>
      </c>
      <c r="G37" s="51"/>
      <c r="H37" s="16" t="s">
        <v>87</v>
      </c>
      <c r="I37" s="16" t="s">
        <v>60</v>
      </c>
      <c r="J37" s="16" t="s">
        <v>39</v>
      </c>
      <c r="K37" s="16" t="s">
        <v>40</v>
      </c>
      <c r="L37" s="44">
        <v>0</v>
      </c>
      <c r="M37" s="44"/>
      <c r="N37" s="17">
        <v>0</v>
      </c>
      <c r="O37" s="17">
        <v>0</v>
      </c>
      <c r="P37" s="44">
        <v>0</v>
      </c>
      <c r="Q37" s="44"/>
      <c r="R37" s="17">
        <v>2.74</v>
      </c>
      <c r="S37" s="17">
        <v>2.74</v>
      </c>
      <c r="T37" s="44">
        <v>0</v>
      </c>
      <c r="U37" s="44"/>
      <c r="V37" s="17">
        <v>0</v>
      </c>
      <c r="W37" s="44">
        <v>0</v>
      </c>
      <c r="X37" s="44"/>
      <c r="Y37" s="44">
        <v>0</v>
      </c>
      <c r="Z37" s="44"/>
      <c r="AA37" s="17">
        <v>0</v>
      </c>
      <c r="AB37" s="17">
        <v>0</v>
      </c>
      <c r="AC37" s="44">
        <v>2.74</v>
      </c>
      <c r="AD37" s="44"/>
      <c r="AE37" s="17">
        <v>2.74</v>
      </c>
      <c r="AF37" s="16" t="s">
        <v>29</v>
      </c>
      <c r="AG37" s="51" t="s">
        <v>89</v>
      </c>
      <c r="AH37" s="51"/>
      <c r="AI37" s="51"/>
      <c r="AJ37" s="16" t="s">
        <v>27</v>
      </c>
      <c r="AK37" s="17">
        <v>1</v>
      </c>
      <c r="AL37" s="17">
        <v>1</v>
      </c>
      <c r="AM37" s="44">
        <v>1</v>
      </c>
      <c r="AN37" s="44"/>
    </row>
    <row r="38" spans="1:40" ht="57.75" customHeight="1" x14ac:dyDescent="0.2">
      <c r="A38" s="45" t="s">
        <v>35</v>
      </c>
      <c r="B38" s="45"/>
      <c r="C38" s="14" t="s">
        <v>35</v>
      </c>
      <c r="D38" s="51" t="s">
        <v>85</v>
      </c>
      <c r="E38" s="51"/>
      <c r="F38" s="51" t="s">
        <v>86</v>
      </c>
      <c r="G38" s="51"/>
      <c r="H38" s="16" t="s">
        <v>87</v>
      </c>
      <c r="I38" s="16" t="s">
        <v>62</v>
      </c>
      <c r="J38" s="16" t="s">
        <v>39</v>
      </c>
      <c r="K38" s="16" t="s">
        <v>40</v>
      </c>
      <c r="L38" s="44">
        <v>0</v>
      </c>
      <c r="M38" s="44"/>
      <c r="N38" s="17">
        <v>0</v>
      </c>
      <c r="O38" s="17">
        <v>0</v>
      </c>
      <c r="P38" s="44">
        <v>0</v>
      </c>
      <c r="Q38" s="44"/>
      <c r="R38" s="17">
        <v>2.41</v>
      </c>
      <c r="S38" s="17">
        <v>2.41</v>
      </c>
      <c r="T38" s="44">
        <v>0</v>
      </c>
      <c r="U38" s="44"/>
      <c r="V38" s="17">
        <v>0</v>
      </c>
      <c r="W38" s="44">
        <v>0</v>
      </c>
      <c r="X38" s="44"/>
      <c r="Y38" s="44">
        <v>0</v>
      </c>
      <c r="Z38" s="44"/>
      <c r="AA38" s="17">
        <v>0</v>
      </c>
      <c r="AB38" s="17">
        <v>0</v>
      </c>
      <c r="AC38" s="44">
        <v>2.41</v>
      </c>
      <c r="AD38" s="44"/>
      <c r="AE38" s="17">
        <v>2.41</v>
      </c>
      <c r="AF38" s="16" t="s">
        <v>29</v>
      </c>
      <c r="AG38" s="51" t="s">
        <v>90</v>
      </c>
      <c r="AH38" s="51"/>
      <c r="AI38" s="51"/>
      <c r="AJ38" s="16" t="s">
        <v>27</v>
      </c>
      <c r="AK38" s="17">
        <v>1</v>
      </c>
      <c r="AL38" s="17">
        <v>1</v>
      </c>
      <c r="AM38" s="44">
        <v>1</v>
      </c>
      <c r="AN38" s="44"/>
    </row>
    <row r="39" spans="1:40" ht="48" customHeight="1" x14ac:dyDescent="0.2">
      <c r="A39" s="45" t="s">
        <v>35</v>
      </c>
      <c r="B39" s="45"/>
      <c r="C39" s="14" t="s">
        <v>35</v>
      </c>
      <c r="D39" s="51" t="s">
        <v>85</v>
      </c>
      <c r="E39" s="51"/>
      <c r="F39" s="51" t="s">
        <v>86</v>
      </c>
      <c r="G39" s="51"/>
      <c r="H39" s="16" t="s">
        <v>87</v>
      </c>
      <c r="I39" s="16" t="s">
        <v>64</v>
      </c>
      <c r="J39" s="16" t="s">
        <v>39</v>
      </c>
      <c r="K39" s="16" t="s">
        <v>40</v>
      </c>
      <c r="L39" s="44">
        <v>0</v>
      </c>
      <c r="M39" s="44"/>
      <c r="N39" s="17">
        <v>0</v>
      </c>
      <c r="O39" s="17">
        <v>0</v>
      </c>
      <c r="P39" s="44">
        <v>0</v>
      </c>
      <c r="Q39" s="44"/>
      <c r="R39" s="17">
        <v>1.95</v>
      </c>
      <c r="S39" s="17">
        <v>1.95</v>
      </c>
      <c r="T39" s="44">
        <v>0</v>
      </c>
      <c r="U39" s="44"/>
      <c r="V39" s="17">
        <v>0</v>
      </c>
      <c r="W39" s="44">
        <v>0</v>
      </c>
      <c r="X39" s="44"/>
      <c r="Y39" s="44">
        <v>0</v>
      </c>
      <c r="Z39" s="44"/>
      <c r="AA39" s="17">
        <v>0</v>
      </c>
      <c r="AB39" s="17">
        <v>0</v>
      </c>
      <c r="AC39" s="44">
        <v>1.95</v>
      </c>
      <c r="AD39" s="44"/>
      <c r="AE39" s="17">
        <v>1.95</v>
      </c>
      <c r="AF39" s="16" t="s">
        <v>29</v>
      </c>
      <c r="AG39" s="51" t="s">
        <v>91</v>
      </c>
      <c r="AH39" s="51"/>
      <c r="AI39" s="51"/>
      <c r="AJ39" s="16" t="s">
        <v>27</v>
      </c>
      <c r="AK39" s="17">
        <v>1</v>
      </c>
      <c r="AL39" s="17">
        <v>1</v>
      </c>
      <c r="AM39" s="44">
        <v>1</v>
      </c>
      <c r="AN39" s="44"/>
    </row>
    <row r="40" spans="1:40" ht="57" customHeight="1" x14ac:dyDescent="0.2">
      <c r="A40" s="45" t="s">
        <v>35</v>
      </c>
      <c r="B40" s="45"/>
      <c r="C40" s="14" t="s">
        <v>35</v>
      </c>
      <c r="D40" s="51" t="s">
        <v>85</v>
      </c>
      <c r="E40" s="51"/>
      <c r="F40" s="51" t="s">
        <v>86</v>
      </c>
      <c r="G40" s="51"/>
      <c r="H40" s="16" t="s">
        <v>87</v>
      </c>
      <c r="I40" s="16" t="s">
        <v>66</v>
      </c>
      <c r="J40" s="16" t="s">
        <v>39</v>
      </c>
      <c r="K40" s="16" t="s">
        <v>40</v>
      </c>
      <c r="L40" s="44">
        <v>0</v>
      </c>
      <c r="M40" s="44"/>
      <c r="N40" s="17">
        <v>0</v>
      </c>
      <c r="O40" s="17">
        <v>0</v>
      </c>
      <c r="P40" s="44">
        <v>0</v>
      </c>
      <c r="Q40" s="44"/>
      <c r="R40" s="17">
        <v>2.85</v>
      </c>
      <c r="S40" s="17">
        <v>2.85</v>
      </c>
      <c r="T40" s="44">
        <v>0</v>
      </c>
      <c r="U40" s="44"/>
      <c r="V40" s="17">
        <v>0</v>
      </c>
      <c r="W40" s="44">
        <v>0</v>
      </c>
      <c r="X40" s="44"/>
      <c r="Y40" s="44">
        <v>0</v>
      </c>
      <c r="Z40" s="44"/>
      <c r="AA40" s="17">
        <v>0</v>
      </c>
      <c r="AB40" s="17">
        <v>0</v>
      </c>
      <c r="AC40" s="44">
        <v>2.85</v>
      </c>
      <c r="AD40" s="44"/>
      <c r="AE40" s="17">
        <v>2.85</v>
      </c>
      <c r="AF40" s="16" t="s">
        <v>29</v>
      </c>
      <c r="AG40" s="51" t="s">
        <v>92</v>
      </c>
      <c r="AH40" s="51"/>
      <c r="AI40" s="51"/>
      <c r="AJ40" s="16" t="s">
        <v>27</v>
      </c>
      <c r="AK40" s="17">
        <v>1</v>
      </c>
      <c r="AL40" s="17">
        <v>1</v>
      </c>
      <c r="AM40" s="44">
        <v>1</v>
      </c>
      <c r="AN40" s="44"/>
    </row>
    <row r="41" spans="1:40" ht="36" customHeight="1" x14ac:dyDescent="0.2">
      <c r="A41" s="45" t="s">
        <v>35</v>
      </c>
      <c r="B41" s="45"/>
      <c r="C41" s="14" t="s">
        <v>35</v>
      </c>
      <c r="D41" s="51" t="s">
        <v>85</v>
      </c>
      <c r="E41" s="51"/>
      <c r="F41" s="51" t="s">
        <v>86</v>
      </c>
      <c r="G41" s="51"/>
      <c r="H41" s="16" t="s">
        <v>87</v>
      </c>
      <c r="I41" s="16" t="s">
        <v>68</v>
      </c>
      <c r="J41" s="16" t="s">
        <v>39</v>
      </c>
      <c r="K41" s="16" t="s">
        <v>40</v>
      </c>
      <c r="L41" s="44">
        <v>0</v>
      </c>
      <c r="M41" s="44"/>
      <c r="N41" s="17">
        <v>0</v>
      </c>
      <c r="O41" s="17">
        <v>0</v>
      </c>
      <c r="P41" s="44">
        <v>0</v>
      </c>
      <c r="Q41" s="44"/>
      <c r="R41" s="17">
        <v>2.8</v>
      </c>
      <c r="S41" s="17">
        <v>2.8</v>
      </c>
      <c r="T41" s="44">
        <v>0</v>
      </c>
      <c r="U41" s="44"/>
      <c r="V41" s="17">
        <v>0</v>
      </c>
      <c r="W41" s="44">
        <v>0</v>
      </c>
      <c r="X41" s="44"/>
      <c r="Y41" s="44">
        <v>0</v>
      </c>
      <c r="Z41" s="44"/>
      <c r="AA41" s="17">
        <v>0</v>
      </c>
      <c r="AB41" s="17">
        <v>0</v>
      </c>
      <c r="AC41" s="44">
        <v>2.8</v>
      </c>
      <c r="AD41" s="44"/>
      <c r="AE41" s="17">
        <v>2.8</v>
      </c>
      <c r="AF41" s="16" t="s">
        <v>29</v>
      </c>
      <c r="AG41" s="51" t="s">
        <v>93</v>
      </c>
      <c r="AH41" s="51"/>
      <c r="AI41" s="51"/>
      <c r="AJ41" s="16" t="s">
        <v>27</v>
      </c>
      <c r="AK41" s="17">
        <v>1.5</v>
      </c>
      <c r="AL41" s="17">
        <v>1.5</v>
      </c>
      <c r="AM41" s="44">
        <v>1.5</v>
      </c>
      <c r="AN41" s="44"/>
    </row>
    <row r="42" spans="1:40" ht="52.5" customHeight="1" x14ac:dyDescent="0.2">
      <c r="A42" s="45" t="s">
        <v>35</v>
      </c>
      <c r="B42" s="45"/>
      <c r="C42" s="14" t="s">
        <v>35</v>
      </c>
      <c r="D42" s="51" t="s">
        <v>85</v>
      </c>
      <c r="E42" s="51"/>
      <c r="F42" s="51" t="s">
        <v>86</v>
      </c>
      <c r="G42" s="51"/>
      <c r="H42" s="16" t="s">
        <v>87</v>
      </c>
      <c r="I42" s="16" t="s">
        <v>70</v>
      </c>
      <c r="J42" s="16" t="s">
        <v>39</v>
      </c>
      <c r="K42" s="16" t="s">
        <v>40</v>
      </c>
      <c r="L42" s="44">
        <v>0</v>
      </c>
      <c r="M42" s="44"/>
      <c r="N42" s="17">
        <v>0</v>
      </c>
      <c r="O42" s="17">
        <v>0</v>
      </c>
      <c r="P42" s="44">
        <v>0</v>
      </c>
      <c r="Q42" s="44"/>
      <c r="R42" s="17">
        <v>2.29</v>
      </c>
      <c r="S42" s="17">
        <v>2.29</v>
      </c>
      <c r="T42" s="44">
        <v>0</v>
      </c>
      <c r="U42" s="44"/>
      <c r="V42" s="17">
        <v>0</v>
      </c>
      <c r="W42" s="44">
        <v>0</v>
      </c>
      <c r="X42" s="44"/>
      <c r="Y42" s="44">
        <v>0</v>
      </c>
      <c r="Z42" s="44"/>
      <c r="AA42" s="17">
        <v>0</v>
      </c>
      <c r="AB42" s="17">
        <v>0</v>
      </c>
      <c r="AC42" s="44">
        <v>2.29</v>
      </c>
      <c r="AD42" s="44"/>
      <c r="AE42" s="17">
        <v>2.29</v>
      </c>
      <c r="AF42" s="16" t="s">
        <v>29</v>
      </c>
      <c r="AG42" s="51" t="s">
        <v>94</v>
      </c>
      <c r="AH42" s="51"/>
      <c r="AI42" s="51"/>
      <c r="AJ42" s="16" t="s">
        <v>27</v>
      </c>
      <c r="AK42" s="17">
        <v>1</v>
      </c>
      <c r="AL42" s="17">
        <v>1</v>
      </c>
      <c r="AM42" s="44">
        <v>1</v>
      </c>
      <c r="AN42" s="44"/>
    </row>
    <row r="43" spans="1:40" ht="52.5" customHeight="1" x14ac:dyDescent="0.2">
      <c r="A43" s="45" t="s">
        <v>35</v>
      </c>
      <c r="B43" s="45"/>
      <c r="C43" s="14" t="s">
        <v>35</v>
      </c>
      <c r="D43" s="51" t="s">
        <v>85</v>
      </c>
      <c r="E43" s="51"/>
      <c r="F43" s="51" t="s">
        <v>86</v>
      </c>
      <c r="G43" s="51"/>
      <c r="H43" s="16" t="s">
        <v>87</v>
      </c>
      <c r="I43" s="16" t="s">
        <v>72</v>
      </c>
      <c r="J43" s="16" t="s">
        <v>39</v>
      </c>
      <c r="K43" s="16" t="s">
        <v>73</v>
      </c>
      <c r="L43" s="44">
        <v>0</v>
      </c>
      <c r="M43" s="44"/>
      <c r="N43" s="17">
        <v>0</v>
      </c>
      <c r="O43" s="17">
        <v>0</v>
      </c>
      <c r="P43" s="44">
        <v>0</v>
      </c>
      <c r="Q43" s="44"/>
      <c r="R43" s="17">
        <v>1.07</v>
      </c>
      <c r="S43" s="17">
        <v>1.07</v>
      </c>
      <c r="T43" s="44">
        <v>0</v>
      </c>
      <c r="U43" s="44"/>
      <c r="V43" s="17">
        <v>0</v>
      </c>
      <c r="W43" s="44">
        <v>0</v>
      </c>
      <c r="X43" s="44"/>
      <c r="Y43" s="44">
        <v>0</v>
      </c>
      <c r="Z43" s="44"/>
      <c r="AA43" s="17">
        <v>0</v>
      </c>
      <c r="AB43" s="17">
        <v>0</v>
      </c>
      <c r="AC43" s="44">
        <v>1.07</v>
      </c>
      <c r="AD43" s="44"/>
      <c r="AE43" s="17">
        <v>1.07</v>
      </c>
      <c r="AF43" s="16" t="s">
        <v>29</v>
      </c>
      <c r="AG43" s="51" t="s">
        <v>95</v>
      </c>
      <c r="AH43" s="51"/>
      <c r="AI43" s="51"/>
      <c r="AJ43" s="16" t="s">
        <v>27</v>
      </c>
      <c r="AK43" s="17">
        <v>1</v>
      </c>
      <c r="AL43" s="17">
        <v>1</v>
      </c>
      <c r="AM43" s="44">
        <v>1</v>
      </c>
      <c r="AN43" s="44"/>
    </row>
    <row r="44" spans="1:40" ht="54.75" customHeight="1" x14ac:dyDescent="0.2">
      <c r="A44" s="45" t="s">
        <v>35</v>
      </c>
      <c r="B44" s="45"/>
      <c r="C44" s="14" t="s">
        <v>35</v>
      </c>
      <c r="D44" s="51" t="s">
        <v>85</v>
      </c>
      <c r="E44" s="51"/>
      <c r="F44" s="51" t="s">
        <v>86</v>
      </c>
      <c r="G44" s="51"/>
      <c r="H44" s="16" t="s">
        <v>87</v>
      </c>
      <c r="I44" s="16" t="s">
        <v>75</v>
      </c>
      <c r="J44" s="16" t="s">
        <v>39</v>
      </c>
      <c r="K44" s="16" t="s">
        <v>40</v>
      </c>
      <c r="L44" s="44">
        <v>0</v>
      </c>
      <c r="M44" s="44"/>
      <c r="N44" s="17">
        <v>0</v>
      </c>
      <c r="O44" s="17">
        <v>0</v>
      </c>
      <c r="P44" s="44">
        <v>0</v>
      </c>
      <c r="Q44" s="44"/>
      <c r="R44" s="17">
        <v>2.5499999999999998</v>
      </c>
      <c r="S44" s="17">
        <v>2.5499999999999998</v>
      </c>
      <c r="T44" s="44">
        <v>0</v>
      </c>
      <c r="U44" s="44"/>
      <c r="V44" s="17">
        <v>0</v>
      </c>
      <c r="W44" s="44">
        <v>0</v>
      </c>
      <c r="X44" s="44"/>
      <c r="Y44" s="44">
        <v>0</v>
      </c>
      <c r="Z44" s="44"/>
      <c r="AA44" s="17">
        <v>0</v>
      </c>
      <c r="AB44" s="17">
        <v>0</v>
      </c>
      <c r="AC44" s="44">
        <v>2.5499999999999998</v>
      </c>
      <c r="AD44" s="44"/>
      <c r="AE44" s="17">
        <v>2.5499999999999998</v>
      </c>
      <c r="AF44" s="16" t="s">
        <v>29</v>
      </c>
      <c r="AG44" s="51" t="s">
        <v>96</v>
      </c>
      <c r="AH44" s="51"/>
      <c r="AI44" s="51"/>
      <c r="AJ44" s="16" t="s">
        <v>27</v>
      </c>
      <c r="AK44" s="17">
        <v>1</v>
      </c>
      <c r="AL44" s="17">
        <v>1</v>
      </c>
      <c r="AM44" s="44">
        <v>1</v>
      </c>
      <c r="AN44" s="44"/>
    </row>
    <row r="45" spans="1:40" ht="67.5" customHeight="1" x14ac:dyDescent="0.2">
      <c r="A45" s="45" t="s">
        <v>35</v>
      </c>
      <c r="B45" s="45"/>
      <c r="C45" s="14" t="s">
        <v>35</v>
      </c>
      <c r="D45" s="51" t="s">
        <v>85</v>
      </c>
      <c r="E45" s="51"/>
      <c r="F45" s="51" t="s">
        <v>86</v>
      </c>
      <c r="G45" s="51"/>
      <c r="H45" s="16" t="s">
        <v>87</v>
      </c>
      <c r="I45" s="16" t="s">
        <v>77</v>
      </c>
      <c r="J45" s="16" t="s">
        <v>39</v>
      </c>
      <c r="K45" s="16" t="s">
        <v>40</v>
      </c>
      <c r="L45" s="44">
        <v>0</v>
      </c>
      <c r="M45" s="44"/>
      <c r="N45" s="17">
        <v>0</v>
      </c>
      <c r="O45" s="17">
        <v>0</v>
      </c>
      <c r="P45" s="44">
        <v>0</v>
      </c>
      <c r="Q45" s="44"/>
      <c r="R45" s="17">
        <v>1.7</v>
      </c>
      <c r="S45" s="17">
        <v>1.7</v>
      </c>
      <c r="T45" s="44">
        <v>0</v>
      </c>
      <c r="U45" s="44"/>
      <c r="V45" s="17">
        <v>0</v>
      </c>
      <c r="W45" s="44">
        <v>0</v>
      </c>
      <c r="X45" s="44"/>
      <c r="Y45" s="44">
        <v>0</v>
      </c>
      <c r="Z45" s="44"/>
      <c r="AA45" s="17">
        <v>0</v>
      </c>
      <c r="AB45" s="17">
        <v>0</v>
      </c>
      <c r="AC45" s="44">
        <v>1.7</v>
      </c>
      <c r="AD45" s="44"/>
      <c r="AE45" s="17">
        <v>1.7</v>
      </c>
      <c r="AF45" s="16" t="s">
        <v>29</v>
      </c>
      <c r="AG45" s="51" t="s">
        <v>97</v>
      </c>
      <c r="AH45" s="51"/>
      <c r="AI45" s="51"/>
      <c r="AJ45" s="16" t="s">
        <v>27</v>
      </c>
      <c r="AK45" s="17">
        <v>84</v>
      </c>
      <c r="AL45" s="17">
        <v>84</v>
      </c>
      <c r="AM45" s="44">
        <v>84</v>
      </c>
      <c r="AN45" s="44"/>
    </row>
    <row r="46" spans="1:40" ht="69.75" customHeight="1" x14ac:dyDescent="0.2">
      <c r="A46" s="45" t="s">
        <v>35</v>
      </c>
      <c r="B46" s="45"/>
      <c r="C46" s="14" t="s">
        <v>35</v>
      </c>
      <c r="D46" s="51" t="s">
        <v>85</v>
      </c>
      <c r="E46" s="51"/>
      <c r="F46" s="51" t="s">
        <v>86</v>
      </c>
      <c r="G46" s="51"/>
      <c r="H46" s="16" t="s">
        <v>87</v>
      </c>
      <c r="I46" s="16" t="s">
        <v>79</v>
      </c>
      <c r="J46" s="16" t="s">
        <v>39</v>
      </c>
      <c r="K46" s="16" t="s">
        <v>40</v>
      </c>
      <c r="L46" s="44">
        <v>0</v>
      </c>
      <c r="M46" s="44"/>
      <c r="N46" s="17">
        <v>0</v>
      </c>
      <c r="O46" s="17">
        <v>0</v>
      </c>
      <c r="P46" s="44">
        <v>0</v>
      </c>
      <c r="Q46" s="44"/>
      <c r="R46" s="17">
        <v>2.0299999999999998</v>
      </c>
      <c r="S46" s="17">
        <v>2.0299999999999998</v>
      </c>
      <c r="T46" s="44">
        <v>0</v>
      </c>
      <c r="U46" s="44"/>
      <c r="V46" s="17">
        <v>0</v>
      </c>
      <c r="W46" s="44">
        <v>0</v>
      </c>
      <c r="X46" s="44"/>
      <c r="Y46" s="44">
        <v>0</v>
      </c>
      <c r="Z46" s="44"/>
      <c r="AA46" s="17">
        <v>0</v>
      </c>
      <c r="AB46" s="17">
        <v>0</v>
      </c>
      <c r="AC46" s="44">
        <v>2.0299999999999998</v>
      </c>
      <c r="AD46" s="44"/>
      <c r="AE46" s="17">
        <v>2.0299999999999998</v>
      </c>
      <c r="AF46" s="16" t="s">
        <v>29</v>
      </c>
      <c r="AG46" s="51" t="s">
        <v>98</v>
      </c>
      <c r="AH46" s="51"/>
      <c r="AI46" s="51"/>
      <c r="AJ46" s="16" t="s">
        <v>27</v>
      </c>
      <c r="AK46" s="17">
        <v>403</v>
      </c>
      <c r="AL46" s="17">
        <v>403</v>
      </c>
      <c r="AM46" s="44">
        <v>403</v>
      </c>
      <c r="AN46" s="44"/>
    </row>
    <row r="47" spans="1:40" ht="48" customHeight="1" x14ac:dyDescent="0.2">
      <c r="A47" s="45" t="s">
        <v>35</v>
      </c>
      <c r="B47" s="45"/>
      <c r="C47" s="14" t="s">
        <v>35</v>
      </c>
      <c r="D47" s="51" t="s">
        <v>85</v>
      </c>
      <c r="E47" s="51"/>
      <c r="F47" s="51" t="s">
        <v>86</v>
      </c>
      <c r="G47" s="51"/>
      <c r="H47" s="16" t="s">
        <v>87</v>
      </c>
      <c r="I47" s="16" t="s">
        <v>81</v>
      </c>
      <c r="J47" s="16" t="s">
        <v>39</v>
      </c>
      <c r="K47" s="16" t="s">
        <v>40</v>
      </c>
      <c r="L47" s="44">
        <v>0</v>
      </c>
      <c r="M47" s="44"/>
      <c r="N47" s="17">
        <v>0</v>
      </c>
      <c r="O47" s="17">
        <v>0</v>
      </c>
      <c r="P47" s="44">
        <v>0</v>
      </c>
      <c r="Q47" s="44"/>
      <c r="R47" s="17">
        <v>2.2200000000000002</v>
      </c>
      <c r="S47" s="17">
        <v>2.2200000000000002</v>
      </c>
      <c r="T47" s="44">
        <v>0</v>
      </c>
      <c r="U47" s="44"/>
      <c r="V47" s="17">
        <v>0</v>
      </c>
      <c r="W47" s="44">
        <v>0</v>
      </c>
      <c r="X47" s="44"/>
      <c r="Y47" s="44">
        <v>0</v>
      </c>
      <c r="Z47" s="44"/>
      <c r="AA47" s="17">
        <v>0</v>
      </c>
      <c r="AB47" s="17">
        <v>0</v>
      </c>
      <c r="AC47" s="44">
        <v>2.2200000000000002</v>
      </c>
      <c r="AD47" s="44"/>
      <c r="AE47" s="17">
        <v>2.2200000000000002</v>
      </c>
      <c r="AF47" s="16" t="s">
        <v>29</v>
      </c>
      <c r="AG47" s="51" t="s">
        <v>99</v>
      </c>
      <c r="AH47" s="51"/>
      <c r="AI47" s="51"/>
      <c r="AJ47" s="16" t="s">
        <v>27</v>
      </c>
      <c r="AK47" s="17">
        <v>174</v>
      </c>
      <c r="AL47" s="17">
        <v>174</v>
      </c>
      <c r="AM47" s="44">
        <v>174</v>
      </c>
      <c r="AN47" s="44"/>
    </row>
    <row r="48" spans="1:40" ht="60" customHeight="1" x14ac:dyDescent="0.2">
      <c r="A48" s="45" t="s">
        <v>35</v>
      </c>
      <c r="B48" s="45"/>
      <c r="C48" s="14" t="s">
        <v>35</v>
      </c>
      <c r="D48" s="51" t="s">
        <v>85</v>
      </c>
      <c r="E48" s="51"/>
      <c r="F48" s="51" t="s">
        <v>86</v>
      </c>
      <c r="G48" s="51"/>
      <c r="H48" s="16" t="s">
        <v>87</v>
      </c>
      <c r="I48" s="16" t="s">
        <v>83</v>
      </c>
      <c r="J48" s="16" t="s">
        <v>39</v>
      </c>
      <c r="K48" s="16" t="s">
        <v>40</v>
      </c>
      <c r="L48" s="44">
        <v>0</v>
      </c>
      <c r="M48" s="44"/>
      <c r="N48" s="17">
        <v>0</v>
      </c>
      <c r="O48" s="17">
        <v>0</v>
      </c>
      <c r="P48" s="44">
        <v>0</v>
      </c>
      <c r="Q48" s="44"/>
      <c r="R48" s="17">
        <v>1.4</v>
      </c>
      <c r="S48" s="17">
        <v>1.4</v>
      </c>
      <c r="T48" s="44">
        <v>0</v>
      </c>
      <c r="U48" s="44"/>
      <c r="V48" s="17">
        <v>0</v>
      </c>
      <c r="W48" s="44">
        <v>0</v>
      </c>
      <c r="X48" s="44"/>
      <c r="Y48" s="44">
        <v>0</v>
      </c>
      <c r="Z48" s="44"/>
      <c r="AA48" s="17">
        <v>0</v>
      </c>
      <c r="AB48" s="17">
        <v>0</v>
      </c>
      <c r="AC48" s="44">
        <v>1.4</v>
      </c>
      <c r="AD48" s="44"/>
      <c r="AE48" s="17">
        <v>1.4</v>
      </c>
      <c r="AF48" s="16" t="s">
        <v>29</v>
      </c>
      <c r="AG48" s="51" t="s">
        <v>100</v>
      </c>
      <c r="AH48" s="51"/>
      <c r="AI48" s="51"/>
      <c r="AJ48" s="16" t="s">
        <v>27</v>
      </c>
      <c r="AK48" s="17">
        <v>295</v>
      </c>
      <c r="AL48" s="17">
        <v>295</v>
      </c>
      <c r="AM48" s="44">
        <v>295</v>
      </c>
      <c r="AN48" s="44"/>
    </row>
    <row r="49" spans="1:40" x14ac:dyDescent="0.2">
      <c r="A49" s="46"/>
      <c r="B49" s="46"/>
      <c r="C49" s="15"/>
      <c r="D49" s="49" t="s">
        <v>85</v>
      </c>
      <c r="E49" s="49"/>
      <c r="F49" s="49" t="s">
        <v>28</v>
      </c>
      <c r="G49" s="49"/>
      <c r="H49" s="18"/>
      <c r="I49" s="18"/>
      <c r="J49" s="18"/>
      <c r="K49" s="18"/>
      <c r="L49" s="50">
        <v>0</v>
      </c>
      <c r="M49" s="50"/>
      <c r="N49" s="19">
        <v>0</v>
      </c>
      <c r="O49" s="19">
        <v>0</v>
      </c>
      <c r="P49" s="50">
        <v>0</v>
      </c>
      <c r="Q49" s="50"/>
      <c r="R49" s="19">
        <v>149.04</v>
      </c>
      <c r="S49" s="19">
        <v>55.55</v>
      </c>
      <c r="T49" s="50">
        <v>93.49</v>
      </c>
      <c r="U49" s="50"/>
      <c r="V49" s="19">
        <v>0</v>
      </c>
      <c r="W49" s="50">
        <v>0</v>
      </c>
      <c r="X49" s="50"/>
      <c r="Y49" s="50">
        <v>0</v>
      </c>
      <c r="Z49" s="50"/>
      <c r="AA49" s="19">
        <v>0</v>
      </c>
      <c r="AB49" s="19">
        <v>0</v>
      </c>
      <c r="AC49" s="50">
        <v>149.04</v>
      </c>
      <c r="AD49" s="50"/>
      <c r="AE49" s="19">
        <v>149.04</v>
      </c>
      <c r="AF49" s="18"/>
      <c r="AG49" s="52"/>
      <c r="AH49" s="52"/>
      <c r="AI49" s="52"/>
      <c r="AJ49" s="18"/>
      <c r="AK49" s="18"/>
      <c r="AL49" s="18"/>
      <c r="AM49" s="52"/>
      <c r="AN49" s="52"/>
    </row>
    <row r="50" spans="1:40" ht="67.5" customHeight="1" x14ac:dyDescent="0.2">
      <c r="A50" s="45" t="s">
        <v>35</v>
      </c>
      <c r="B50" s="45"/>
      <c r="C50" s="14" t="s">
        <v>35</v>
      </c>
      <c r="D50" s="51" t="s">
        <v>101</v>
      </c>
      <c r="E50" s="51"/>
      <c r="F50" s="51" t="s">
        <v>102</v>
      </c>
      <c r="G50" s="51"/>
      <c r="H50" s="16" t="s">
        <v>103</v>
      </c>
      <c r="I50" s="16" t="s">
        <v>39</v>
      </c>
      <c r="J50" s="16" t="s">
        <v>39</v>
      </c>
      <c r="K50" s="16" t="s">
        <v>40</v>
      </c>
      <c r="L50" s="44">
        <v>0</v>
      </c>
      <c r="M50" s="44"/>
      <c r="N50" s="17">
        <v>0</v>
      </c>
      <c r="O50" s="17">
        <v>0</v>
      </c>
      <c r="P50" s="44">
        <v>0</v>
      </c>
      <c r="Q50" s="44"/>
      <c r="R50" s="17">
        <v>7.24</v>
      </c>
      <c r="S50" s="17">
        <v>7.24</v>
      </c>
      <c r="T50" s="44">
        <v>0</v>
      </c>
      <c r="U50" s="44"/>
      <c r="V50" s="17">
        <v>0</v>
      </c>
      <c r="W50" s="44">
        <v>0</v>
      </c>
      <c r="X50" s="44"/>
      <c r="Y50" s="44">
        <v>0</v>
      </c>
      <c r="Z50" s="44"/>
      <c r="AA50" s="17">
        <v>0</v>
      </c>
      <c r="AB50" s="17">
        <v>0</v>
      </c>
      <c r="AC50" s="44">
        <v>7.24</v>
      </c>
      <c r="AD50" s="44"/>
      <c r="AE50" s="17">
        <v>7.24</v>
      </c>
      <c r="AF50" s="16" t="s">
        <v>104</v>
      </c>
      <c r="AG50" s="51" t="s">
        <v>105</v>
      </c>
      <c r="AH50" s="51"/>
      <c r="AI50" s="51"/>
      <c r="AJ50" s="16" t="s">
        <v>27</v>
      </c>
      <c r="AK50" s="17">
        <v>9</v>
      </c>
      <c r="AL50" s="17">
        <v>9</v>
      </c>
      <c r="AM50" s="44">
        <v>0</v>
      </c>
      <c r="AN50" s="44"/>
    </row>
    <row r="51" spans="1:40" x14ac:dyDescent="0.2">
      <c r="A51" s="46"/>
      <c r="B51" s="46"/>
      <c r="C51" s="15"/>
      <c r="D51" s="49" t="s">
        <v>101</v>
      </c>
      <c r="E51" s="49"/>
      <c r="F51" s="49" t="s">
        <v>28</v>
      </c>
      <c r="G51" s="49"/>
      <c r="H51" s="18"/>
      <c r="I51" s="18"/>
      <c r="J51" s="18"/>
      <c r="K51" s="18"/>
      <c r="L51" s="50">
        <v>0</v>
      </c>
      <c r="M51" s="50"/>
      <c r="N51" s="19">
        <v>0</v>
      </c>
      <c r="O51" s="19">
        <v>0</v>
      </c>
      <c r="P51" s="50">
        <v>0</v>
      </c>
      <c r="Q51" s="50"/>
      <c r="R51" s="19">
        <v>7.24</v>
      </c>
      <c r="S51" s="19">
        <v>7.24</v>
      </c>
      <c r="T51" s="50">
        <v>0</v>
      </c>
      <c r="U51" s="50"/>
      <c r="V51" s="19">
        <v>0</v>
      </c>
      <c r="W51" s="50">
        <v>0</v>
      </c>
      <c r="X51" s="50"/>
      <c r="Y51" s="50">
        <v>0</v>
      </c>
      <c r="Z51" s="50"/>
      <c r="AA51" s="19">
        <v>0</v>
      </c>
      <c r="AB51" s="19">
        <v>0</v>
      </c>
      <c r="AC51" s="50">
        <v>7.24</v>
      </c>
      <c r="AD51" s="50"/>
      <c r="AE51" s="19">
        <v>7.24</v>
      </c>
      <c r="AF51" s="18"/>
      <c r="AG51" s="52"/>
      <c r="AH51" s="52"/>
      <c r="AI51" s="52"/>
      <c r="AJ51" s="18"/>
      <c r="AK51" s="18"/>
      <c r="AL51" s="18"/>
      <c r="AM51" s="52"/>
      <c r="AN51" s="52"/>
    </row>
    <row r="52" spans="1:40" ht="52.5" customHeight="1" x14ac:dyDescent="0.2">
      <c r="A52" s="45" t="s">
        <v>35</v>
      </c>
      <c r="B52" s="45"/>
      <c r="C52" s="14" t="s">
        <v>35</v>
      </c>
      <c r="D52" s="51" t="s">
        <v>106</v>
      </c>
      <c r="E52" s="51"/>
      <c r="F52" s="51" t="s">
        <v>107</v>
      </c>
      <c r="G52" s="51"/>
      <c r="H52" s="16" t="s">
        <v>108</v>
      </c>
      <c r="I52" s="16" t="s">
        <v>39</v>
      </c>
      <c r="J52" s="16" t="s">
        <v>39</v>
      </c>
      <c r="K52" s="16" t="s">
        <v>109</v>
      </c>
      <c r="L52" s="44">
        <v>0</v>
      </c>
      <c r="M52" s="44"/>
      <c r="N52" s="17">
        <v>0</v>
      </c>
      <c r="O52" s="17">
        <v>0</v>
      </c>
      <c r="P52" s="44">
        <v>0</v>
      </c>
      <c r="Q52" s="44"/>
      <c r="R52" s="17">
        <v>15.26</v>
      </c>
      <c r="S52" s="17">
        <v>14.8</v>
      </c>
      <c r="T52" s="44">
        <v>0.47</v>
      </c>
      <c r="U52" s="44"/>
      <c r="V52" s="17">
        <v>0</v>
      </c>
      <c r="W52" s="44">
        <v>0</v>
      </c>
      <c r="X52" s="44"/>
      <c r="Y52" s="44">
        <v>0</v>
      </c>
      <c r="Z52" s="44"/>
      <c r="AA52" s="17">
        <v>0</v>
      </c>
      <c r="AB52" s="17">
        <v>0</v>
      </c>
      <c r="AC52" s="44">
        <v>15.26</v>
      </c>
      <c r="AD52" s="44"/>
      <c r="AE52" s="17">
        <v>15.26</v>
      </c>
      <c r="AF52" s="16" t="s">
        <v>45</v>
      </c>
      <c r="AG52" s="51" t="s">
        <v>46</v>
      </c>
      <c r="AH52" s="51"/>
      <c r="AI52" s="51"/>
      <c r="AJ52" s="16" t="s">
        <v>27</v>
      </c>
      <c r="AK52" s="17">
        <v>0</v>
      </c>
      <c r="AL52" s="17">
        <v>0</v>
      </c>
      <c r="AM52" s="44">
        <v>0</v>
      </c>
      <c r="AN52" s="44"/>
    </row>
    <row r="53" spans="1:40" ht="51.75" customHeight="1" x14ac:dyDescent="0.2">
      <c r="A53" s="45" t="s">
        <v>35</v>
      </c>
      <c r="B53" s="45"/>
      <c r="C53" s="14" t="s">
        <v>35</v>
      </c>
      <c r="D53" s="51" t="s">
        <v>106</v>
      </c>
      <c r="E53" s="51"/>
      <c r="F53" s="51" t="s">
        <v>107</v>
      </c>
      <c r="G53" s="51"/>
      <c r="H53" s="16" t="s">
        <v>108</v>
      </c>
      <c r="I53" s="16" t="s">
        <v>39</v>
      </c>
      <c r="J53" s="16" t="s">
        <v>39</v>
      </c>
      <c r="K53" s="16" t="s">
        <v>40</v>
      </c>
      <c r="L53" s="44">
        <v>0</v>
      </c>
      <c r="M53" s="44"/>
      <c r="N53" s="17">
        <v>0</v>
      </c>
      <c r="O53" s="17">
        <v>0</v>
      </c>
      <c r="P53" s="44">
        <v>0</v>
      </c>
      <c r="Q53" s="44"/>
      <c r="R53" s="17">
        <v>150</v>
      </c>
      <c r="S53" s="17">
        <v>150</v>
      </c>
      <c r="T53" s="44">
        <v>0</v>
      </c>
      <c r="U53" s="44"/>
      <c r="V53" s="17">
        <v>0</v>
      </c>
      <c r="W53" s="44">
        <v>0</v>
      </c>
      <c r="X53" s="44"/>
      <c r="Y53" s="44">
        <v>0</v>
      </c>
      <c r="Z53" s="44"/>
      <c r="AA53" s="17">
        <v>0</v>
      </c>
      <c r="AB53" s="17">
        <v>0</v>
      </c>
      <c r="AC53" s="44">
        <v>150</v>
      </c>
      <c r="AD53" s="44"/>
      <c r="AE53" s="17">
        <v>150</v>
      </c>
      <c r="AF53" s="16" t="s">
        <v>110</v>
      </c>
      <c r="AG53" s="51" t="s">
        <v>111</v>
      </c>
      <c r="AH53" s="51"/>
      <c r="AI53" s="51"/>
      <c r="AJ53" s="16" t="s">
        <v>27</v>
      </c>
      <c r="AK53" s="17">
        <v>800</v>
      </c>
      <c r="AL53" s="17">
        <v>800</v>
      </c>
      <c r="AM53" s="44">
        <v>800</v>
      </c>
      <c r="AN53" s="44"/>
    </row>
    <row r="54" spans="1:40" ht="37.5" customHeight="1" x14ac:dyDescent="0.2">
      <c r="A54" s="45" t="s">
        <v>35</v>
      </c>
      <c r="B54" s="45"/>
      <c r="C54" s="14" t="s">
        <v>35</v>
      </c>
      <c r="D54" s="51" t="s">
        <v>106</v>
      </c>
      <c r="E54" s="51"/>
      <c r="F54" s="51" t="s">
        <v>107</v>
      </c>
      <c r="G54" s="51"/>
      <c r="H54" s="16" t="s">
        <v>38</v>
      </c>
      <c r="I54" s="16" t="s">
        <v>39</v>
      </c>
      <c r="J54" s="16" t="s">
        <v>39</v>
      </c>
      <c r="K54" s="16" t="s">
        <v>112</v>
      </c>
      <c r="L54" s="44">
        <v>0</v>
      </c>
      <c r="M54" s="44"/>
      <c r="N54" s="17">
        <v>0</v>
      </c>
      <c r="O54" s="17">
        <v>0</v>
      </c>
      <c r="P54" s="44">
        <v>0</v>
      </c>
      <c r="Q54" s="44"/>
      <c r="R54" s="17">
        <v>1450</v>
      </c>
      <c r="S54" s="17">
        <v>1450</v>
      </c>
      <c r="T54" s="44">
        <v>0</v>
      </c>
      <c r="U54" s="44"/>
      <c r="V54" s="17">
        <v>0</v>
      </c>
      <c r="W54" s="44">
        <v>0</v>
      </c>
      <c r="X54" s="44"/>
      <c r="Y54" s="44">
        <v>0</v>
      </c>
      <c r="Z54" s="44"/>
      <c r="AA54" s="17">
        <v>0</v>
      </c>
      <c r="AB54" s="17">
        <v>0</v>
      </c>
      <c r="AC54" s="44">
        <v>1450</v>
      </c>
      <c r="AD54" s="44"/>
      <c r="AE54" s="17">
        <v>1450</v>
      </c>
      <c r="AF54" s="16" t="s">
        <v>110</v>
      </c>
      <c r="AG54" s="51" t="s">
        <v>113</v>
      </c>
      <c r="AH54" s="51"/>
      <c r="AI54" s="51"/>
      <c r="AJ54" s="16" t="s">
        <v>27</v>
      </c>
      <c r="AK54" s="17">
        <v>11</v>
      </c>
      <c r="AL54" s="17">
        <v>11</v>
      </c>
      <c r="AM54" s="44">
        <v>11</v>
      </c>
      <c r="AN54" s="44"/>
    </row>
    <row r="55" spans="1:40" ht="34.5" customHeight="1" x14ac:dyDescent="0.2">
      <c r="A55" s="45" t="s">
        <v>35</v>
      </c>
      <c r="B55" s="45"/>
      <c r="C55" s="14" t="s">
        <v>35</v>
      </c>
      <c r="D55" s="51" t="s">
        <v>106</v>
      </c>
      <c r="E55" s="51"/>
      <c r="F55" s="51" t="s">
        <v>107</v>
      </c>
      <c r="G55" s="51"/>
      <c r="H55" s="16" t="s">
        <v>87</v>
      </c>
      <c r="I55" s="16" t="s">
        <v>39</v>
      </c>
      <c r="J55" s="16" t="s">
        <v>39</v>
      </c>
      <c r="K55" s="16" t="s">
        <v>40</v>
      </c>
      <c r="L55" s="44">
        <v>0</v>
      </c>
      <c r="M55" s="44"/>
      <c r="N55" s="17">
        <v>0</v>
      </c>
      <c r="O55" s="17">
        <v>0</v>
      </c>
      <c r="P55" s="44">
        <v>0</v>
      </c>
      <c r="Q55" s="44"/>
      <c r="R55" s="17">
        <v>117.63</v>
      </c>
      <c r="S55" s="17">
        <v>48.83</v>
      </c>
      <c r="T55" s="44">
        <v>68.8</v>
      </c>
      <c r="U55" s="44"/>
      <c r="V55" s="17">
        <v>0</v>
      </c>
      <c r="W55" s="44">
        <v>0</v>
      </c>
      <c r="X55" s="44"/>
      <c r="Y55" s="44">
        <v>0</v>
      </c>
      <c r="Z55" s="44"/>
      <c r="AA55" s="17">
        <v>0</v>
      </c>
      <c r="AB55" s="17">
        <v>0</v>
      </c>
      <c r="AC55" s="44">
        <v>117.63</v>
      </c>
      <c r="AD55" s="44"/>
      <c r="AE55" s="17">
        <v>117.63</v>
      </c>
      <c r="AF55" s="16"/>
      <c r="AG55" s="51"/>
      <c r="AH55" s="51"/>
      <c r="AI55" s="51"/>
      <c r="AJ55" s="16"/>
      <c r="AK55" s="17">
        <v>0</v>
      </c>
      <c r="AL55" s="17">
        <v>0</v>
      </c>
      <c r="AM55" s="44">
        <v>0</v>
      </c>
      <c r="AN55" s="44"/>
    </row>
    <row r="56" spans="1:40" x14ac:dyDescent="0.2">
      <c r="A56" s="46"/>
      <c r="B56" s="46"/>
      <c r="C56" s="15"/>
      <c r="D56" s="49" t="s">
        <v>106</v>
      </c>
      <c r="E56" s="49"/>
      <c r="F56" s="49" t="s">
        <v>28</v>
      </c>
      <c r="G56" s="49"/>
      <c r="H56" s="18"/>
      <c r="I56" s="18"/>
      <c r="J56" s="18"/>
      <c r="K56" s="18"/>
      <c r="L56" s="50">
        <v>0</v>
      </c>
      <c r="M56" s="50"/>
      <c r="N56" s="19">
        <v>0</v>
      </c>
      <c r="O56" s="19">
        <v>0</v>
      </c>
      <c r="P56" s="50">
        <v>0</v>
      </c>
      <c r="Q56" s="50"/>
      <c r="R56" s="19">
        <v>1732.89</v>
      </c>
      <c r="S56" s="19">
        <v>1663.63</v>
      </c>
      <c r="T56" s="50">
        <v>69.27</v>
      </c>
      <c r="U56" s="50"/>
      <c r="V56" s="19">
        <v>0</v>
      </c>
      <c r="W56" s="50">
        <v>0</v>
      </c>
      <c r="X56" s="50"/>
      <c r="Y56" s="50">
        <v>0</v>
      </c>
      <c r="Z56" s="50"/>
      <c r="AA56" s="19">
        <v>0</v>
      </c>
      <c r="AB56" s="19">
        <v>0</v>
      </c>
      <c r="AC56" s="50">
        <v>1732.89</v>
      </c>
      <c r="AD56" s="50"/>
      <c r="AE56" s="19">
        <v>1732.89</v>
      </c>
      <c r="AF56" s="18"/>
      <c r="AG56" s="52"/>
      <c r="AH56" s="52"/>
      <c r="AI56" s="52"/>
      <c r="AJ56" s="18"/>
      <c r="AK56" s="18"/>
      <c r="AL56" s="18"/>
      <c r="AM56" s="52"/>
      <c r="AN56" s="52"/>
    </row>
    <row r="57" spans="1:40" x14ac:dyDescent="0.2">
      <c r="A57" s="45"/>
      <c r="B57" s="45"/>
      <c r="C57" s="14"/>
      <c r="D57" s="47" t="s">
        <v>31</v>
      </c>
      <c r="E57" s="47"/>
      <c r="F57" s="47"/>
      <c r="G57" s="47"/>
      <c r="H57" s="15"/>
      <c r="I57" s="15"/>
      <c r="J57" s="15"/>
      <c r="K57" s="15"/>
      <c r="L57" s="54">
        <v>0</v>
      </c>
      <c r="M57" s="54"/>
      <c r="N57" s="20">
        <v>0</v>
      </c>
      <c r="O57" s="20">
        <v>0</v>
      </c>
      <c r="P57" s="54">
        <v>0</v>
      </c>
      <c r="Q57" s="54"/>
      <c r="R57" s="20">
        <v>6687.73</v>
      </c>
      <c r="S57" s="20">
        <v>6507.67</v>
      </c>
      <c r="T57" s="54">
        <v>167.33</v>
      </c>
      <c r="U57" s="54"/>
      <c r="V57" s="20">
        <v>0</v>
      </c>
      <c r="W57" s="54">
        <v>0</v>
      </c>
      <c r="X57" s="54"/>
      <c r="Y57" s="54">
        <v>0</v>
      </c>
      <c r="Z57" s="54"/>
      <c r="AA57" s="20">
        <v>0</v>
      </c>
      <c r="AB57" s="20">
        <v>0</v>
      </c>
      <c r="AC57" s="54">
        <v>12.74</v>
      </c>
      <c r="AD57" s="54"/>
      <c r="AE57" s="20">
        <v>6674.99</v>
      </c>
      <c r="AF57" s="15"/>
      <c r="AG57" s="48"/>
      <c r="AH57" s="48"/>
      <c r="AI57" s="48"/>
      <c r="AJ57" s="15"/>
      <c r="AK57" s="15"/>
      <c r="AL57" s="15"/>
      <c r="AM57" s="48"/>
      <c r="AN57" s="48"/>
    </row>
    <row r="58" spans="1:40" x14ac:dyDescent="0.2">
      <c r="A58" s="45" t="s">
        <v>35</v>
      </c>
      <c r="B58" s="45"/>
      <c r="C58" s="14" t="s">
        <v>43</v>
      </c>
      <c r="D58" s="47" t="s">
        <v>114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15"/>
      <c r="AG58" s="48"/>
      <c r="AH58" s="48"/>
      <c r="AI58" s="48"/>
      <c r="AJ58" s="15"/>
      <c r="AK58" s="15"/>
      <c r="AL58" s="15"/>
      <c r="AM58" s="48"/>
      <c r="AN58" s="48"/>
    </row>
    <row r="59" spans="1:40" ht="96.75" customHeight="1" x14ac:dyDescent="0.2">
      <c r="A59" s="45" t="s">
        <v>35</v>
      </c>
      <c r="B59" s="45"/>
      <c r="C59" s="14" t="s">
        <v>43</v>
      </c>
      <c r="D59" s="51" t="s">
        <v>35</v>
      </c>
      <c r="E59" s="51"/>
      <c r="F59" s="51" t="s">
        <v>166</v>
      </c>
      <c r="G59" s="51"/>
      <c r="H59" s="16" t="s">
        <v>103</v>
      </c>
      <c r="I59" s="16" t="s">
        <v>39</v>
      </c>
      <c r="J59" s="16" t="s">
        <v>39</v>
      </c>
      <c r="K59" s="16" t="s">
        <v>53</v>
      </c>
      <c r="L59" s="44">
        <v>0</v>
      </c>
      <c r="M59" s="44"/>
      <c r="N59" s="17">
        <v>0</v>
      </c>
      <c r="O59" s="17">
        <v>0</v>
      </c>
      <c r="P59" s="44">
        <v>0</v>
      </c>
      <c r="Q59" s="44"/>
      <c r="R59" s="17">
        <v>61.08</v>
      </c>
      <c r="S59" s="17">
        <v>58.44</v>
      </c>
      <c r="T59" s="44">
        <v>2.64</v>
      </c>
      <c r="U59" s="44"/>
      <c r="V59" s="17">
        <v>0</v>
      </c>
      <c r="W59" s="44">
        <v>0</v>
      </c>
      <c r="X59" s="44"/>
      <c r="Y59" s="44">
        <v>0</v>
      </c>
      <c r="Z59" s="44"/>
      <c r="AA59" s="17">
        <v>0</v>
      </c>
      <c r="AB59" s="17">
        <v>0</v>
      </c>
      <c r="AC59" s="44">
        <v>61.08</v>
      </c>
      <c r="AD59" s="44"/>
      <c r="AE59" s="17">
        <v>61.08</v>
      </c>
      <c r="AF59" s="16" t="s">
        <v>115</v>
      </c>
      <c r="AG59" s="51" t="s">
        <v>116</v>
      </c>
      <c r="AH59" s="51"/>
      <c r="AI59" s="51"/>
      <c r="AJ59" s="16" t="s">
        <v>27</v>
      </c>
      <c r="AK59" s="17">
        <v>660</v>
      </c>
      <c r="AL59" s="17">
        <v>660</v>
      </c>
      <c r="AM59" s="44">
        <v>660</v>
      </c>
      <c r="AN59" s="44"/>
    </row>
    <row r="60" spans="1:40" x14ac:dyDescent="0.2">
      <c r="A60" s="46"/>
      <c r="B60" s="46"/>
      <c r="C60" s="15"/>
      <c r="D60" s="49" t="s">
        <v>35</v>
      </c>
      <c r="E60" s="49"/>
      <c r="F60" s="49" t="s">
        <v>28</v>
      </c>
      <c r="G60" s="49"/>
      <c r="H60" s="18"/>
      <c r="I60" s="18"/>
      <c r="J60" s="18"/>
      <c r="K60" s="18"/>
      <c r="L60" s="50">
        <v>0</v>
      </c>
      <c r="M60" s="50"/>
      <c r="N60" s="19">
        <v>0</v>
      </c>
      <c r="O60" s="19">
        <v>0</v>
      </c>
      <c r="P60" s="50">
        <v>0</v>
      </c>
      <c r="Q60" s="50"/>
      <c r="R60" s="19">
        <v>61.08</v>
      </c>
      <c r="S60" s="19">
        <v>58.44</v>
      </c>
      <c r="T60" s="50">
        <v>2.64</v>
      </c>
      <c r="U60" s="50"/>
      <c r="V60" s="19">
        <v>0</v>
      </c>
      <c r="W60" s="50">
        <v>0</v>
      </c>
      <c r="X60" s="50"/>
      <c r="Y60" s="50">
        <v>0</v>
      </c>
      <c r="Z60" s="50"/>
      <c r="AA60" s="19">
        <v>0</v>
      </c>
      <c r="AB60" s="19">
        <v>0</v>
      </c>
      <c r="AC60" s="50">
        <v>61.08</v>
      </c>
      <c r="AD60" s="50"/>
      <c r="AE60" s="19">
        <v>61.08</v>
      </c>
      <c r="AF60" s="18"/>
      <c r="AG60" s="52"/>
      <c r="AH60" s="52"/>
      <c r="AI60" s="52"/>
      <c r="AJ60" s="18"/>
      <c r="AK60" s="18"/>
      <c r="AL60" s="18"/>
      <c r="AM60" s="52"/>
      <c r="AN60" s="52"/>
    </row>
    <row r="61" spans="1:40" x14ac:dyDescent="0.2">
      <c r="A61" s="45"/>
      <c r="B61" s="45"/>
      <c r="C61" s="14"/>
      <c r="D61" s="47" t="s">
        <v>31</v>
      </c>
      <c r="E61" s="47"/>
      <c r="F61" s="47"/>
      <c r="G61" s="47"/>
      <c r="H61" s="15"/>
      <c r="I61" s="15"/>
      <c r="J61" s="15"/>
      <c r="K61" s="15"/>
      <c r="L61" s="54">
        <v>0</v>
      </c>
      <c r="M61" s="54"/>
      <c r="N61" s="20">
        <v>0</v>
      </c>
      <c r="O61" s="20">
        <v>0</v>
      </c>
      <c r="P61" s="54">
        <v>0</v>
      </c>
      <c r="Q61" s="54"/>
      <c r="R61" s="20">
        <v>61.08</v>
      </c>
      <c r="S61" s="20">
        <v>58.44</v>
      </c>
      <c r="T61" s="54">
        <v>2.64</v>
      </c>
      <c r="U61" s="54"/>
      <c r="V61" s="20">
        <v>0</v>
      </c>
      <c r="W61" s="54">
        <v>0</v>
      </c>
      <c r="X61" s="54"/>
      <c r="Y61" s="54">
        <v>0</v>
      </c>
      <c r="Z61" s="54"/>
      <c r="AA61" s="20">
        <v>0</v>
      </c>
      <c r="AB61" s="20">
        <v>0</v>
      </c>
      <c r="AC61" s="54">
        <v>0</v>
      </c>
      <c r="AD61" s="54"/>
      <c r="AE61" s="20">
        <v>61.08</v>
      </c>
      <c r="AF61" s="15"/>
      <c r="AG61" s="48"/>
      <c r="AH61" s="48"/>
      <c r="AI61" s="48"/>
      <c r="AJ61" s="15"/>
      <c r="AK61" s="15"/>
      <c r="AL61" s="15"/>
      <c r="AM61" s="48"/>
      <c r="AN61" s="48"/>
    </row>
    <row r="62" spans="1:40" x14ac:dyDescent="0.2">
      <c r="A62" s="45" t="s">
        <v>35</v>
      </c>
      <c r="B62" s="45"/>
      <c r="C62" s="14" t="s">
        <v>47</v>
      </c>
      <c r="D62" s="47" t="s">
        <v>117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15"/>
      <c r="AG62" s="48"/>
      <c r="AH62" s="48"/>
      <c r="AI62" s="48"/>
      <c r="AJ62" s="15"/>
      <c r="AK62" s="15"/>
      <c r="AL62" s="15"/>
      <c r="AM62" s="48"/>
      <c r="AN62" s="48"/>
    </row>
    <row r="63" spans="1:40" ht="51.75" customHeight="1" x14ac:dyDescent="0.2">
      <c r="A63" s="45" t="s">
        <v>35</v>
      </c>
      <c r="B63" s="45"/>
      <c r="C63" s="14" t="s">
        <v>47</v>
      </c>
      <c r="D63" s="51" t="s">
        <v>35</v>
      </c>
      <c r="E63" s="51"/>
      <c r="F63" s="51" t="s">
        <v>118</v>
      </c>
      <c r="G63" s="51"/>
      <c r="H63" s="16" t="s">
        <v>58</v>
      </c>
      <c r="I63" s="16" t="s">
        <v>119</v>
      </c>
      <c r="J63" s="16" t="s">
        <v>119</v>
      </c>
      <c r="K63" s="16" t="s">
        <v>40</v>
      </c>
      <c r="L63" s="44">
        <v>0</v>
      </c>
      <c r="M63" s="44"/>
      <c r="N63" s="17">
        <v>0</v>
      </c>
      <c r="O63" s="17">
        <v>0</v>
      </c>
      <c r="P63" s="44">
        <v>0</v>
      </c>
      <c r="Q63" s="44"/>
      <c r="R63" s="17">
        <v>347.54</v>
      </c>
      <c r="S63" s="17">
        <v>129.02000000000001</v>
      </c>
      <c r="T63" s="44">
        <v>218.52</v>
      </c>
      <c r="U63" s="44"/>
      <c r="V63" s="17">
        <v>0</v>
      </c>
      <c r="W63" s="44">
        <v>0</v>
      </c>
      <c r="X63" s="44"/>
      <c r="Y63" s="44">
        <v>0</v>
      </c>
      <c r="Z63" s="44"/>
      <c r="AA63" s="17">
        <v>0</v>
      </c>
      <c r="AB63" s="17">
        <v>0</v>
      </c>
      <c r="AC63" s="44">
        <v>405.49</v>
      </c>
      <c r="AD63" s="44"/>
      <c r="AE63" s="17">
        <v>449.52</v>
      </c>
      <c r="AF63" s="16" t="s">
        <v>120</v>
      </c>
      <c r="AG63" s="51" t="s">
        <v>121</v>
      </c>
      <c r="AH63" s="51"/>
      <c r="AI63" s="51"/>
      <c r="AJ63" s="16" t="s">
        <v>27</v>
      </c>
      <c r="AK63" s="17">
        <v>50</v>
      </c>
      <c r="AL63" s="17">
        <v>50</v>
      </c>
      <c r="AM63" s="44">
        <v>50</v>
      </c>
      <c r="AN63" s="44"/>
    </row>
    <row r="64" spans="1:40" x14ac:dyDescent="0.2">
      <c r="A64" s="46"/>
      <c r="B64" s="46"/>
      <c r="C64" s="15"/>
      <c r="D64" s="49" t="s">
        <v>35</v>
      </c>
      <c r="E64" s="49"/>
      <c r="F64" s="49" t="s">
        <v>28</v>
      </c>
      <c r="G64" s="49"/>
      <c r="H64" s="18"/>
      <c r="I64" s="18"/>
      <c r="J64" s="18"/>
      <c r="K64" s="18"/>
      <c r="L64" s="50">
        <v>0</v>
      </c>
      <c r="M64" s="50"/>
      <c r="N64" s="19">
        <v>0</v>
      </c>
      <c r="O64" s="19">
        <v>0</v>
      </c>
      <c r="P64" s="50">
        <v>0</v>
      </c>
      <c r="Q64" s="50"/>
      <c r="R64" s="19">
        <v>347.54</v>
      </c>
      <c r="S64" s="19">
        <v>129.02000000000001</v>
      </c>
      <c r="T64" s="50">
        <v>218.52</v>
      </c>
      <c r="U64" s="50"/>
      <c r="V64" s="19">
        <v>0</v>
      </c>
      <c r="W64" s="50">
        <v>0</v>
      </c>
      <c r="X64" s="50"/>
      <c r="Y64" s="50">
        <v>0</v>
      </c>
      <c r="Z64" s="50"/>
      <c r="AA64" s="19">
        <v>0</v>
      </c>
      <c r="AB64" s="19">
        <v>0</v>
      </c>
      <c r="AC64" s="50">
        <v>405.49</v>
      </c>
      <c r="AD64" s="50"/>
      <c r="AE64" s="19">
        <v>449.52</v>
      </c>
      <c r="AF64" s="18"/>
      <c r="AG64" s="52"/>
      <c r="AH64" s="52"/>
      <c r="AI64" s="52"/>
      <c r="AJ64" s="18"/>
      <c r="AK64" s="18"/>
      <c r="AL64" s="18"/>
      <c r="AM64" s="52"/>
      <c r="AN64" s="52"/>
    </row>
    <row r="65" spans="1:40" ht="93" customHeight="1" x14ac:dyDescent="0.2">
      <c r="A65" s="45" t="s">
        <v>35</v>
      </c>
      <c r="B65" s="45"/>
      <c r="C65" s="14" t="s">
        <v>47</v>
      </c>
      <c r="D65" s="51" t="s">
        <v>85</v>
      </c>
      <c r="E65" s="51"/>
      <c r="F65" s="51" t="s">
        <v>122</v>
      </c>
      <c r="G65" s="51"/>
      <c r="H65" s="16" t="s">
        <v>123</v>
      </c>
      <c r="I65" s="16" t="s">
        <v>124</v>
      </c>
      <c r="J65" s="16" t="s">
        <v>124</v>
      </c>
      <c r="K65" s="16" t="s">
        <v>112</v>
      </c>
      <c r="L65" s="44">
        <v>0</v>
      </c>
      <c r="M65" s="44"/>
      <c r="N65" s="17">
        <v>0</v>
      </c>
      <c r="O65" s="17">
        <v>0</v>
      </c>
      <c r="P65" s="44">
        <v>0</v>
      </c>
      <c r="Q65" s="44"/>
      <c r="R65" s="17">
        <v>265.3</v>
      </c>
      <c r="S65" s="17">
        <v>0</v>
      </c>
      <c r="T65" s="44">
        <v>265.3</v>
      </c>
      <c r="U65" s="44"/>
      <c r="V65" s="17">
        <v>0</v>
      </c>
      <c r="W65" s="44">
        <v>0</v>
      </c>
      <c r="X65" s="44"/>
      <c r="Y65" s="44">
        <v>0</v>
      </c>
      <c r="Z65" s="44"/>
      <c r="AA65" s="17">
        <v>0</v>
      </c>
      <c r="AB65" s="17">
        <v>0</v>
      </c>
      <c r="AC65" s="44">
        <v>265.3</v>
      </c>
      <c r="AD65" s="44"/>
      <c r="AE65" s="17">
        <v>265.3</v>
      </c>
      <c r="AF65" s="16" t="s">
        <v>125</v>
      </c>
      <c r="AG65" s="51" t="s">
        <v>126</v>
      </c>
      <c r="AH65" s="51"/>
      <c r="AI65" s="51"/>
      <c r="AJ65" s="16" t="s">
        <v>27</v>
      </c>
      <c r="AK65" s="17">
        <v>20</v>
      </c>
      <c r="AL65" s="17">
        <v>20</v>
      </c>
      <c r="AM65" s="44">
        <v>20</v>
      </c>
      <c r="AN65" s="44"/>
    </row>
    <row r="66" spans="1:40" ht="58.5" customHeight="1" x14ac:dyDescent="0.2">
      <c r="A66" s="45" t="s">
        <v>35</v>
      </c>
      <c r="B66" s="45"/>
      <c r="C66" s="14" t="s">
        <v>47</v>
      </c>
      <c r="D66" s="51" t="s">
        <v>85</v>
      </c>
      <c r="E66" s="51"/>
      <c r="F66" s="51" t="s">
        <v>122</v>
      </c>
      <c r="G66" s="51"/>
      <c r="H66" s="16" t="s">
        <v>123</v>
      </c>
      <c r="I66" s="16" t="s">
        <v>124</v>
      </c>
      <c r="J66" s="16" t="s">
        <v>124</v>
      </c>
      <c r="K66" s="16" t="s">
        <v>127</v>
      </c>
      <c r="L66" s="44">
        <v>0</v>
      </c>
      <c r="M66" s="44"/>
      <c r="N66" s="17">
        <v>0</v>
      </c>
      <c r="O66" s="17">
        <v>0</v>
      </c>
      <c r="P66" s="44">
        <v>0</v>
      </c>
      <c r="Q66" s="44"/>
      <c r="R66" s="17">
        <v>121.26</v>
      </c>
      <c r="S66" s="17">
        <v>121.26</v>
      </c>
      <c r="T66" s="44">
        <v>0</v>
      </c>
      <c r="U66" s="44"/>
      <c r="V66" s="17">
        <v>0</v>
      </c>
      <c r="W66" s="44">
        <v>0</v>
      </c>
      <c r="X66" s="44"/>
      <c r="Y66" s="44">
        <v>0</v>
      </c>
      <c r="Z66" s="44"/>
      <c r="AA66" s="17">
        <v>0</v>
      </c>
      <c r="AB66" s="17">
        <v>0</v>
      </c>
      <c r="AC66" s="44">
        <v>121.27</v>
      </c>
      <c r="AD66" s="44"/>
      <c r="AE66" s="17">
        <v>121.27</v>
      </c>
      <c r="AF66" s="16" t="s">
        <v>125</v>
      </c>
      <c r="AG66" s="51" t="s">
        <v>128</v>
      </c>
      <c r="AH66" s="51"/>
      <c r="AI66" s="51"/>
      <c r="AJ66" s="16" t="s">
        <v>27</v>
      </c>
      <c r="AK66" s="17">
        <v>70</v>
      </c>
      <c r="AL66" s="17">
        <v>70</v>
      </c>
      <c r="AM66" s="44">
        <v>70</v>
      </c>
      <c r="AN66" s="44"/>
    </row>
    <row r="67" spans="1:40" ht="58.5" customHeight="1" x14ac:dyDescent="0.2">
      <c r="A67" s="45" t="s">
        <v>35</v>
      </c>
      <c r="B67" s="45"/>
      <c r="C67" s="14" t="s">
        <v>47</v>
      </c>
      <c r="D67" s="51" t="s">
        <v>85</v>
      </c>
      <c r="E67" s="51"/>
      <c r="F67" s="51" t="s">
        <v>122</v>
      </c>
      <c r="G67" s="51"/>
      <c r="H67" s="16" t="s">
        <v>129</v>
      </c>
      <c r="I67" s="16" t="s">
        <v>124</v>
      </c>
      <c r="J67" s="16" t="s">
        <v>124</v>
      </c>
      <c r="K67" s="16" t="s">
        <v>40</v>
      </c>
      <c r="L67" s="44">
        <v>0</v>
      </c>
      <c r="M67" s="44"/>
      <c r="N67" s="17">
        <v>0</v>
      </c>
      <c r="O67" s="17">
        <v>0</v>
      </c>
      <c r="P67" s="44">
        <v>0</v>
      </c>
      <c r="Q67" s="44"/>
      <c r="R67" s="17">
        <v>15.43</v>
      </c>
      <c r="S67" s="17">
        <v>5.88</v>
      </c>
      <c r="T67" s="44">
        <v>9.5500000000000007</v>
      </c>
      <c r="U67" s="44"/>
      <c r="V67" s="17">
        <v>0</v>
      </c>
      <c r="W67" s="44">
        <v>0</v>
      </c>
      <c r="X67" s="44"/>
      <c r="Y67" s="44">
        <v>0</v>
      </c>
      <c r="Z67" s="44"/>
      <c r="AA67" s="17">
        <v>0</v>
      </c>
      <c r="AB67" s="17">
        <v>0</v>
      </c>
      <c r="AC67" s="44">
        <v>15.43</v>
      </c>
      <c r="AD67" s="44"/>
      <c r="AE67" s="17">
        <v>15.43</v>
      </c>
      <c r="AF67" s="16" t="s">
        <v>125</v>
      </c>
      <c r="AG67" s="51" t="s">
        <v>130</v>
      </c>
      <c r="AH67" s="51"/>
      <c r="AI67" s="51"/>
      <c r="AJ67" s="16" t="s">
        <v>27</v>
      </c>
      <c r="AK67" s="17">
        <v>350</v>
      </c>
      <c r="AL67" s="17">
        <v>350</v>
      </c>
      <c r="AM67" s="44">
        <v>350</v>
      </c>
      <c r="AN67" s="44"/>
    </row>
    <row r="68" spans="1:40" ht="60.75" customHeight="1" x14ac:dyDescent="0.2">
      <c r="A68" s="45" t="s">
        <v>35</v>
      </c>
      <c r="B68" s="45"/>
      <c r="C68" s="14" t="s">
        <v>47</v>
      </c>
      <c r="D68" s="51" t="s">
        <v>85</v>
      </c>
      <c r="E68" s="51"/>
      <c r="F68" s="51" t="s">
        <v>122</v>
      </c>
      <c r="G68" s="51"/>
      <c r="H68" s="16" t="s">
        <v>129</v>
      </c>
      <c r="I68" s="16" t="s">
        <v>124</v>
      </c>
      <c r="J68" s="16" t="s">
        <v>124</v>
      </c>
      <c r="K68" s="16" t="s">
        <v>131</v>
      </c>
      <c r="L68" s="44">
        <v>0</v>
      </c>
      <c r="M68" s="44"/>
      <c r="N68" s="17">
        <v>0</v>
      </c>
      <c r="O68" s="17">
        <v>0</v>
      </c>
      <c r="P68" s="44">
        <v>0</v>
      </c>
      <c r="Q68" s="44"/>
      <c r="R68" s="17">
        <v>1.22</v>
      </c>
      <c r="S68" s="17">
        <v>1.22</v>
      </c>
      <c r="T68" s="44">
        <v>0</v>
      </c>
      <c r="U68" s="44"/>
      <c r="V68" s="17">
        <v>0</v>
      </c>
      <c r="W68" s="44">
        <v>0</v>
      </c>
      <c r="X68" s="44"/>
      <c r="Y68" s="44">
        <v>0</v>
      </c>
      <c r="Z68" s="44"/>
      <c r="AA68" s="17">
        <v>0</v>
      </c>
      <c r="AB68" s="17">
        <v>0</v>
      </c>
      <c r="AC68" s="44">
        <v>1.22</v>
      </c>
      <c r="AD68" s="44"/>
      <c r="AE68" s="17">
        <v>1.22</v>
      </c>
      <c r="AF68" s="16" t="s">
        <v>125</v>
      </c>
      <c r="AG68" s="51" t="s">
        <v>132</v>
      </c>
      <c r="AH68" s="51"/>
      <c r="AI68" s="51"/>
      <c r="AJ68" s="16" t="s">
        <v>27</v>
      </c>
      <c r="AK68" s="17">
        <v>57</v>
      </c>
      <c r="AL68" s="17">
        <v>57</v>
      </c>
      <c r="AM68" s="44">
        <v>57</v>
      </c>
      <c r="AN68" s="44"/>
    </row>
    <row r="69" spans="1:40" ht="35.25" customHeight="1" x14ac:dyDescent="0.2">
      <c r="A69" s="45" t="s">
        <v>35</v>
      </c>
      <c r="B69" s="45"/>
      <c r="C69" s="14" t="s">
        <v>47</v>
      </c>
      <c r="D69" s="51" t="s">
        <v>85</v>
      </c>
      <c r="E69" s="51"/>
      <c r="F69" s="51" t="s">
        <v>122</v>
      </c>
      <c r="G69" s="51"/>
      <c r="H69" s="16" t="s">
        <v>133</v>
      </c>
      <c r="I69" s="16" t="s">
        <v>124</v>
      </c>
      <c r="J69" s="16" t="s">
        <v>124</v>
      </c>
      <c r="K69" s="16" t="s">
        <v>40</v>
      </c>
      <c r="L69" s="44">
        <v>0</v>
      </c>
      <c r="M69" s="44"/>
      <c r="N69" s="17">
        <v>0</v>
      </c>
      <c r="O69" s="17">
        <v>0</v>
      </c>
      <c r="P69" s="44">
        <v>0</v>
      </c>
      <c r="Q69" s="44"/>
      <c r="R69" s="17">
        <v>75.38</v>
      </c>
      <c r="S69" s="17">
        <v>6.87</v>
      </c>
      <c r="T69" s="44">
        <v>68.510000000000005</v>
      </c>
      <c r="U69" s="44"/>
      <c r="V69" s="17">
        <v>0</v>
      </c>
      <c r="W69" s="44">
        <v>0</v>
      </c>
      <c r="X69" s="44"/>
      <c r="Y69" s="44">
        <v>0</v>
      </c>
      <c r="Z69" s="44"/>
      <c r="AA69" s="17">
        <v>0</v>
      </c>
      <c r="AB69" s="17">
        <v>0</v>
      </c>
      <c r="AC69" s="44">
        <v>75.38</v>
      </c>
      <c r="AD69" s="44"/>
      <c r="AE69" s="17">
        <v>75.38</v>
      </c>
      <c r="AF69" s="16"/>
      <c r="AG69" s="51"/>
      <c r="AH69" s="51"/>
      <c r="AI69" s="51"/>
      <c r="AJ69" s="16"/>
      <c r="AK69" s="17">
        <v>0</v>
      </c>
      <c r="AL69" s="17">
        <v>0</v>
      </c>
      <c r="AM69" s="44">
        <v>0</v>
      </c>
      <c r="AN69" s="44"/>
    </row>
    <row r="70" spans="1:40" ht="37.5" customHeight="1" x14ac:dyDescent="0.2">
      <c r="A70" s="45" t="s">
        <v>35</v>
      </c>
      <c r="B70" s="45"/>
      <c r="C70" s="14" t="s">
        <v>47</v>
      </c>
      <c r="D70" s="51" t="s">
        <v>85</v>
      </c>
      <c r="E70" s="51"/>
      <c r="F70" s="51" t="s">
        <v>122</v>
      </c>
      <c r="G70" s="51"/>
      <c r="H70" s="16" t="s">
        <v>133</v>
      </c>
      <c r="I70" s="16" t="s">
        <v>124</v>
      </c>
      <c r="J70" s="16" t="s">
        <v>124</v>
      </c>
      <c r="K70" s="16" t="s">
        <v>131</v>
      </c>
      <c r="L70" s="44">
        <v>0</v>
      </c>
      <c r="M70" s="44"/>
      <c r="N70" s="17">
        <v>0</v>
      </c>
      <c r="O70" s="17">
        <v>0</v>
      </c>
      <c r="P70" s="44">
        <v>0</v>
      </c>
      <c r="Q70" s="44"/>
      <c r="R70" s="17">
        <v>3.5</v>
      </c>
      <c r="S70" s="17">
        <v>3.5</v>
      </c>
      <c r="T70" s="44">
        <v>0</v>
      </c>
      <c r="U70" s="44"/>
      <c r="V70" s="17">
        <v>0</v>
      </c>
      <c r="W70" s="44">
        <v>0</v>
      </c>
      <c r="X70" s="44"/>
      <c r="Y70" s="44">
        <v>0</v>
      </c>
      <c r="Z70" s="44"/>
      <c r="AA70" s="17">
        <v>0</v>
      </c>
      <c r="AB70" s="17">
        <v>0</v>
      </c>
      <c r="AC70" s="44">
        <v>3.51</v>
      </c>
      <c r="AD70" s="44"/>
      <c r="AE70" s="17">
        <v>3.51</v>
      </c>
      <c r="AF70" s="16"/>
      <c r="AG70" s="51"/>
      <c r="AH70" s="51"/>
      <c r="AI70" s="51"/>
      <c r="AJ70" s="16"/>
      <c r="AK70" s="17">
        <v>0</v>
      </c>
      <c r="AL70" s="17">
        <v>0</v>
      </c>
      <c r="AM70" s="44">
        <v>0</v>
      </c>
      <c r="AN70" s="44"/>
    </row>
    <row r="71" spans="1:40" x14ac:dyDescent="0.2">
      <c r="A71" s="46"/>
      <c r="B71" s="46"/>
      <c r="C71" s="15"/>
      <c r="D71" s="49" t="s">
        <v>85</v>
      </c>
      <c r="E71" s="49"/>
      <c r="F71" s="49" t="s">
        <v>28</v>
      </c>
      <c r="G71" s="49"/>
      <c r="H71" s="18"/>
      <c r="I71" s="18"/>
      <c r="J71" s="18"/>
      <c r="K71" s="18"/>
      <c r="L71" s="50">
        <v>0</v>
      </c>
      <c r="M71" s="50"/>
      <c r="N71" s="19">
        <v>0</v>
      </c>
      <c r="O71" s="19">
        <v>0</v>
      </c>
      <c r="P71" s="50">
        <v>0</v>
      </c>
      <c r="Q71" s="50"/>
      <c r="R71" s="19">
        <v>482.09</v>
      </c>
      <c r="S71" s="19">
        <v>138.72999999999999</v>
      </c>
      <c r="T71" s="50">
        <v>343.36</v>
      </c>
      <c r="U71" s="50"/>
      <c r="V71" s="19">
        <v>0</v>
      </c>
      <c r="W71" s="50">
        <v>0</v>
      </c>
      <c r="X71" s="50"/>
      <c r="Y71" s="50">
        <v>0</v>
      </c>
      <c r="Z71" s="50"/>
      <c r="AA71" s="19">
        <v>0</v>
      </c>
      <c r="AB71" s="19">
        <v>0</v>
      </c>
      <c r="AC71" s="50">
        <v>482.11</v>
      </c>
      <c r="AD71" s="50"/>
      <c r="AE71" s="19">
        <v>482.11</v>
      </c>
      <c r="AF71" s="18"/>
      <c r="AG71" s="52"/>
      <c r="AH71" s="52"/>
      <c r="AI71" s="52"/>
      <c r="AJ71" s="18"/>
      <c r="AK71" s="18"/>
      <c r="AL71" s="18"/>
      <c r="AM71" s="52"/>
      <c r="AN71" s="52"/>
    </row>
    <row r="72" spans="1:40" ht="114.75" customHeight="1" x14ac:dyDescent="0.2">
      <c r="A72" s="45" t="s">
        <v>35</v>
      </c>
      <c r="B72" s="45"/>
      <c r="C72" s="14" t="s">
        <v>47</v>
      </c>
      <c r="D72" s="51" t="s">
        <v>101</v>
      </c>
      <c r="E72" s="51"/>
      <c r="F72" s="51" t="s">
        <v>167</v>
      </c>
      <c r="G72" s="51"/>
      <c r="H72" s="16" t="s">
        <v>134</v>
      </c>
      <c r="I72" s="16" t="s">
        <v>39</v>
      </c>
      <c r="J72" s="16" t="s">
        <v>39</v>
      </c>
      <c r="K72" s="16" t="s">
        <v>40</v>
      </c>
      <c r="L72" s="44">
        <v>0</v>
      </c>
      <c r="M72" s="44"/>
      <c r="N72" s="17">
        <v>0</v>
      </c>
      <c r="O72" s="17">
        <v>0</v>
      </c>
      <c r="P72" s="44">
        <v>0</v>
      </c>
      <c r="Q72" s="44"/>
      <c r="R72" s="17">
        <v>182.46</v>
      </c>
      <c r="S72" s="17">
        <v>182.46</v>
      </c>
      <c r="T72" s="44">
        <v>0</v>
      </c>
      <c r="U72" s="44"/>
      <c r="V72" s="17">
        <v>0</v>
      </c>
      <c r="W72" s="44">
        <v>0</v>
      </c>
      <c r="X72" s="44"/>
      <c r="Y72" s="44">
        <v>0</v>
      </c>
      <c r="Z72" s="44"/>
      <c r="AA72" s="17">
        <v>0</v>
      </c>
      <c r="AB72" s="17">
        <v>0</v>
      </c>
      <c r="AC72" s="44">
        <v>182.46</v>
      </c>
      <c r="AD72" s="44"/>
      <c r="AE72" s="17">
        <v>182.46</v>
      </c>
      <c r="AF72" s="16" t="s">
        <v>135</v>
      </c>
      <c r="AG72" s="51" t="s">
        <v>136</v>
      </c>
      <c r="AH72" s="51"/>
      <c r="AI72" s="51"/>
      <c r="AJ72" s="16" t="s">
        <v>27</v>
      </c>
      <c r="AK72" s="17">
        <v>80</v>
      </c>
      <c r="AL72" s="17">
        <v>80</v>
      </c>
      <c r="AM72" s="44">
        <v>80</v>
      </c>
      <c r="AN72" s="44"/>
    </row>
    <row r="73" spans="1:40" x14ac:dyDescent="0.2">
      <c r="A73" s="46"/>
      <c r="B73" s="46"/>
      <c r="C73" s="15"/>
      <c r="D73" s="49" t="s">
        <v>101</v>
      </c>
      <c r="E73" s="49"/>
      <c r="F73" s="49" t="s">
        <v>28</v>
      </c>
      <c r="G73" s="49"/>
      <c r="H73" s="18"/>
      <c r="I73" s="18"/>
      <c r="J73" s="18"/>
      <c r="K73" s="18"/>
      <c r="L73" s="50">
        <v>0</v>
      </c>
      <c r="M73" s="50"/>
      <c r="N73" s="19">
        <v>0</v>
      </c>
      <c r="O73" s="19">
        <v>0</v>
      </c>
      <c r="P73" s="50">
        <v>0</v>
      </c>
      <c r="Q73" s="50"/>
      <c r="R73" s="19">
        <v>182.46</v>
      </c>
      <c r="S73" s="19">
        <v>182.46</v>
      </c>
      <c r="T73" s="50">
        <v>0</v>
      </c>
      <c r="U73" s="50"/>
      <c r="V73" s="19">
        <v>0</v>
      </c>
      <c r="W73" s="50">
        <v>0</v>
      </c>
      <c r="X73" s="50"/>
      <c r="Y73" s="50">
        <v>0</v>
      </c>
      <c r="Z73" s="50"/>
      <c r="AA73" s="19">
        <v>0</v>
      </c>
      <c r="AB73" s="19">
        <v>0</v>
      </c>
      <c r="AC73" s="50">
        <v>182.46</v>
      </c>
      <c r="AD73" s="50"/>
      <c r="AE73" s="19">
        <v>182.46</v>
      </c>
      <c r="AF73" s="18"/>
      <c r="AG73" s="52"/>
      <c r="AH73" s="52"/>
      <c r="AI73" s="52"/>
      <c r="AJ73" s="18"/>
      <c r="AK73" s="18"/>
      <c r="AL73" s="18"/>
      <c r="AM73" s="52"/>
      <c r="AN73" s="52"/>
    </row>
    <row r="74" spans="1:40" ht="60.75" customHeight="1" x14ac:dyDescent="0.2">
      <c r="A74" s="45" t="s">
        <v>35</v>
      </c>
      <c r="B74" s="45"/>
      <c r="C74" s="14" t="s">
        <v>47</v>
      </c>
      <c r="D74" s="51" t="s">
        <v>106</v>
      </c>
      <c r="E74" s="51"/>
      <c r="F74" s="51" t="s">
        <v>137</v>
      </c>
      <c r="G74" s="51"/>
      <c r="H74" s="16" t="s">
        <v>129</v>
      </c>
      <c r="I74" s="16" t="s">
        <v>124</v>
      </c>
      <c r="J74" s="16" t="s">
        <v>124</v>
      </c>
      <c r="K74" s="16" t="s">
        <v>40</v>
      </c>
      <c r="L74" s="44">
        <v>0</v>
      </c>
      <c r="M74" s="44"/>
      <c r="N74" s="17">
        <v>0</v>
      </c>
      <c r="O74" s="17">
        <v>0</v>
      </c>
      <c r="P74" s="44">
        <v>0</v>
      </c>
      <c r="Q74" s="44"/>
      <c r="R74" s="17">
        <v>39.85</v>
      </c>
      <c r="S74" s="17">
        <v>18.36</v>
      </c>
      <c r="T74" s="44">
        <v>21.49</v>
      </c>
      <c r="U74" s="44"/>
      <c r="V74" s="17">
        <v>0</v>
      </c>
      <c r="W74" s="44">
        <v>0</v>
      </c>
      <c r="X74" s="44"/>
      <c r="Y74" s="44">
        <v>0</v>
      </c>
      <c r="Z74" s="44"/>
      <c r="AA74" s="17">
        <v>0</v>
      </c>
      <c r="AB74" s="17">
        <v>0</v>
      </c>
      <c r="AC74" s="44">
        <v>39.85</v>
      </c>
      <c r="AD74" s="44"/>
      <c r="AE74" s="17">
        <v>39.85</v>
      </c>
      <c r="AF74" s="16" t="s">
        <v>138</v>
      </c>
      <c r="AG74" s="51" t="s">
        <v>139</v>
      </c>
      <c r="AH74" s="51"/>
      <c r="AI74" s="51"/>
      <c r="AJ74" s="16" t="s">
        <v>27</v>
      </c>
      <c r="AK74" s="17">
        <v>20</v>
      </c>
      <c r="AL74" s="17">
        <v>20</v>
      </c>
      <c r="AM74" s="44">
        <v>20</v>
      </c>
      <c r="AN74" s="44"/>
    </row>
    <row r="75" spans="1:40" x14ac:dyDescent="0.2">
      <c r="A75" s="46"/>
      <c r="B75" s="46"/>
      <c r="C75" s="15"/>
      <c r="D75" s="49" t="s">
        <v>106</v>
      </c>
      <c r="E75" s="49"/>
      <c r="F75" s="49" t="s">
        <v>28</v>
      </c>
      <c r="G75" s="49"/>
      <c r="H75" s="18"/>
      <c r="I75" s="18"/>
      <c r="J75" s="18"/>
      <c r="K75" s="18"/>
      <c r="L75" s="50">
        <v>0</v>
      </c>
      <c r="M75" s="50"/>
      <c r="N75" s="19">
        <v>0</v>
      </c>
      <c r="O75" s="19">
        <v>0</v>
      </c>
      <c r="P75" s="50">
        <v>0</v>
      </c>
      <c r="Q75" s="50"/>
      <c r="R75" s="19">
        <v>39.85</v>
      </c>
      <c r="S75" s="19">
        <v>18.36</v>
      </c>
      <c r="T75" s="50">
        <v>21.49</v>
      </c>
      <c r="U75" s="50"/>
      <c r="V75" s="19">
        <v>0</v>
      </c>
      <c r="W75" s="50">
        <v>0</v>
      </c>
      <c r="X75" s="50"/>
      <c r="Y75" s="50">
        <v>0</v>
      </c>
      <c r="Z75" s="50"/>
      <c r="AA75" s="19">
        <v>0</v>
      </c>
      <c r="AB75" s="19">
        <v>0</v>
      </c>
      <c r="AC75" s="50">
        <v>39.85</v>
      </c>
      <c r="AD75" s="50"/>
      <c r="AE75" s="19">
        <v>39.85</v>
      </c>
      <c r="AF75" s="18"/>
      <c r="AG75" s="52"/>
      <c r="AH75" s="52"/>
      <c r="AI75" s="52"/>
      <c r="AJ75" s="18"/>
      <c r="AK75" s="18"/>
      <c r="AL75" s="18"/>
      <c r="AM75" s="52"/>
      <c r="AN75" s="52"/>
    </row>
    <row r="76" spans="1:40" x14ac:dyDescent="0.2">
      <c r="A76" s="45"/>
      <c r="B76" s="45"/>
      <c r="C76" s="14"/>
      <c r="D76" s="47" t="s">
        <v>31</v>
      </c>
      <c r="E76" s="47"/>
      <c r="F76" s="47"/>
      <c r="G76" s="47"/>
      <c r="H76" s="15"/>
      <c r="I76" s="15"/>
      <c r="J76" s="15"/>
      <c r="K76" s="15"/>
      <c r="L76" s="54">
        <v>0</v>
      </c>
      <c r="M76" s="54"/>
      <c r="N76" s="20">
        <v>0</v>
      </c>
      <c r="O76" s="20">
        <v>0</v>
      </c>
      <c r="P76" s="54">
        <v>0</v>
      </c>
      <c r="Q76" s="54"/>
      <c r="R76" s="20">
        <v>1051.94</v>
      </c>
      <c r="S76" s="20">
        <v>468.57</v>
      </c>
      <c r="T76" s="54">
        <v>583.37</v>
      </c>
      <c r="U76" s="54"/>
      <c r="V76" s="20">
        <v>0</v>
      </c>
      <c r="W76" s="54">
        <v>0</v>
      </c>
      <c r="X76" s="54"/>
      <c r="Y76" s="54">
        <v>0</v>
      </c>
      <c r="Z76" s="54"/>
      <c r="AA76" s="20">
        <v>0</v>
      </c>
      <c r="AB76" s="20">
        <v>0</v>
      </c>
      <c r="AC76" s="54">
        <v>0</v>
      </c>
      <c r="AD76" s="54"/>
      <c r="AE76" s="20">
        <v>1153.94</v>
      </c>
      <c r="AF76" s="15"/>
      <c r="AG76" s="48"/>
      <c r="AH76" s="48"/>
      <c r="AI76" s="48"/>
      <c r="AJ76" s="15"/>
      <c r="AK76" s="15"/>
      <c r="AL76" s="15"/>
      <c r="AM76" s="48"/>
      <c r="AN76" s="48"/>
    </row>
    <row r="77" spans="1:40" x14ac:dyDescent="0.2">
      <c r="A77" s="45" t="s">
        <v>35</v>
      </c>
      <c r="B77" s="45"/>
      <c r="C77" s="14" t="s">
        <v>57</v>
      </c>
      <c r="D77" s="47" t="s">
        <v>140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15"/>
      <c r="AG77" s="48"/>
      <c r="AH77" s="48"/>
      <c r="AI77" s="48"/>
      <c r="AJ77" s="15"/>
      <c r="AK77" s="15"/>
      <c r="AL77" s="15"/>
      <c r="AM77" s="48"/>
      <c r="AN77" s="48"/>
    </row>
    <row r="78" spans="1:40" ht="59.25" customHeight="1" x14ac:dyDescent="0.2">
      <c r="A78" s="45" t="s">
        <v>35</v>
      </c>
      <c r="B78" s="45"/>
      <c r="C78" s="14" t="s">
        <v>57</v>
      </c>
      <c r="D78" s="51" t="s">
        <v>43</v>
      </c>
      <c r="E78" s="51"/>
      <c r="F78" s="51" t="s">
        <v>141</v>
      </c>
      <c r="G78" s="51"/>
      <c r="H78" s="16" t="s">
        <v>38</v>
      </c>
      <c r="I78" s="16" t="s">
        <v>39</v>
      </c>
      <c r="J78" s="16" t="s">
        <v>39</v>
      </c>
      <c r="K78" s="16" t="s">
        <v>40</v>
      </c>
      <c r="L78" s="44">
        <v>0</v>
      </c>
      <c r="M78" s="44"/>
      <c r="N78" s="17">
        <v>0</v>
      </c>
      <c r="O78" s="17">
        <v>0</v>
      </c>
      <c r="P78" s="44">
        <v>0</v>
      </c>
      <c r="Q78" s="44"/>
      <c r="R78" s="17">
        <v>0.09</v>
      </c>
      <c r="S78" s="17">
        <v>0.09</v>
      </c>
      <c r="T78" s="44">
        <v>0</v>
      </c>
      <c r="U78" s="44"/>
      <c r="V78" s="17">
        <v>0</v>
      </c>
      <c r="W78" s="44">
        <v>0</v>
      </c>
      <c r="X78" s="44"/>
      <c r="Y78" s="44">
        <v>0</v>
      </c>
      <c r="Z78" s="44"/>
      <c r="AA78" s="17">
        <v>0</v>
      </c>
      <c r="AB78" s="17">
        <v>0</v>
      </c>
      <c r="AC78" s="44">
        <v>0</v>
      </c>
      <c r="AD78" s="44"/>
      <c r="AE78" s="17">
        <v>0</v>
      </c>
      <c r="AF78" s="16" t="s">
        <v>142</v>
      </c>
      <c r="AG78" s="51" t="s">
        <v>143</v>
      </c>
      <c r="AH78" s="51"/>
      <c r="AI78" s="51"/>
      <c r="AJ78" s="16" t="s">
        <v>27</v>
      </c>
      <c r="AK78" s="17">
        <v>1</v>
      </c>
      <c r="AL78" s="17">
        <v>0</v>
      </c>
      <c r="AM78" s="44">
        <v>0</v>
      </c>
      <c r="AN78" s="44"/>
    </row>
    <row r="79" spans="1:40" x14ac:dyDescent="0.2">
      <c r="A79" s="46"/>
      <c r="B79" s="46"/>
      <c r="C79" s="15"/>
      <c r="D79" s="49" t="s">
        <v>43</v>
      </c>
      <c r="E79" s="49"/>
      <c r="F79" s="49" t="s">
        <v>28</v>
      </c>
      <c r="G79" s="49"/>
      <c r="H79" s="18"/>
      <c r="I79" s="18"/>
      <c r="J79" s="18"/>
      <c r="K79" s="18"/>
      <c r="L79" s="50">
        <v>0</v>
      </c>
      <c r="M79" s="50"/>
      <c r="N79" s="19">
        <v>0</v>
      </c>
      <c r="O79" s="19">
        <v>0</v>
      </c>
      <c r="P79" s="50">
        <v>0</v>
      </c>
      <c r="Q79" s="50"/>
      <c r="R79" s="19">
        <v>0.09</v>
      </c>
      <c r="S79" s="19">
        <v>0.09</v>
      </c>
      <c r="T79" s="50">
        <v>0</v>
      </c>
      <c r="U79" s="50"/>
      <c r="V79" s="19">
        <v>0</v>
      </c>
      <c r="W79" s="50">
        <v>0</v>
      </c>
      <c r="X79" s="50"/>
      <c r="Y79" s="50">
        <v>0</v>
      </c>
      <c r="Z79" s="50"/>
      <c r="AA79" s="19">
        <v>0</v>
      </c>
      <c r="AB79" s="19">
        <v>0</v>
      </c>
      <c r="AC79" s="50">
        <v>0</v>
      </c>
      <c r="AD79" s="50"/>
      <c r="AE79" s="19">
        <v>0</v>
      </c>
      <c r="AF79" s="18"/>
      <c r="AG79" s="52"/>
      <c r="AH79" s="52"/>
      <c r="AI79" s="52"/>
      <c r="AJ79" s="18"/>
      <c r="AK79" s="18"/>
      <c r="AL79" s="18"/>
      <c r="AM79" s="52"/>
      <c r="AN79" s="52"/>
    </row>
    <row r="80" spans="1:40" x14ac:dyDescent="0.2">
      <c r="A80" s="45"/>
      <c r="B80" s="45"/>
      <c r="C80" s="14"/>
      <c r="D80" s="47" t="s">
        <v>31</v>
      </c>
      <c r="E80" s="47"/>
      <c r="F80" s="47"/>
      <c r="G80" s="47"/>
      <c r="H80" s="15"/>
      <c r="I80" s="15"/>
      <c r="J80" s="15"/>
      <c r="K80" s="15"/>
      <c r="L80" s="54">
        <v>0</v>
      </c>
      <c r="M80" s="54"/>
      <c r="N80" s="20">
        <v>0</v>
      </c>
      <c r="O80" s="20">
        <v>0</v>
      </c>
      <c r="P80" s="54">
        <v>0</v>
      </c>
      <c r="Q80" s="54"/>
      <c r="R80" s="20">
        <v>0.09</v>
      </c>
      <c r="S80" s="20">
        <v>0.09</v>
      </c>
      <c r="T80" s="54">
        <v>0</v>
      </c>
      <c r="U80" s="54"/>
      <c r="V80" s="20">
        <v>0</v>
      </c>
      <c r="W80" s="54">
        <v>0</v>
      </c>
      <c r="X80" s="54"/>
      <c r="Y80" s="54">
        <v>0</v>
      </c>
      <c r="Z80" s="54"/>
      <c r="AA80" s="20">
        <v>0</v>
      </c>
      <c r="AB80" s="20">
        <v>0</v>
      </c>
      <c r="AC80" s="54">
        <v>0</v>
      </c>
      <c r="AD80" s="54"/>
      <c r="AE80" s="20">
        <v>0</v>
      </c>
      <c r="AF80" s="15"/>
      <c r="AG80" s="48"/>
      <c r="AH80" s="48"/>
      <c r="AI80" s="48"/>
      <c r="AJ80" s="15"/>
      <c r="AK80" s="15"/>
      <c r="AL80" s="15"/>
      <c r="AM80" s="48"/>
      <c r="AN80" s="48"/>
    </row>
    <row r="81" spans="1:40" x14ac:dyDescent="0.2">
      <c r="A81" s="45" t="s">
        <v>35</v>
      </c>
      <c r="B81" s="45"/>
      <c r="C81" s="14" t="s">
        <v>85</v>
      </c>
      <c r="D81" s="47" t="s">
        <v>144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15"/>
      <c r="AG81" s="48"/>
      <c r="AH81" s="48"/>
      <c r="AI81" s="48"/>
      <c r="AJ81" s="15"/>
      <c r="AK81" s="15"/>
      <c r="AL81" s="15"/>
      <c r="AM81" s="48"/>
      <c r="AN81" s="48"/>
    </row>
    <row r="82" spans="1:40" ht="42" customHeight="1" x14ac:dyDescent="0.2">
      <c r="A82" s="45" t="s">
        <v>35</v>
      </c>
      <c r="B82" s="45"/>
      <c r="C82" s="14" t="s">
        <v>85</v>
      </c>
      <c r="D82" s="51" t="s">
        <v>35</v>
      </c>
      <c r="E82" s="51"/>
      <c r="F82" s="51" t="s">
        <v>145</v>
      </c>
      <c r="G82" s="51"/>
      <c r="H82" s="16" t="s">
        <v>38</v>
      </c>
      <c r="I82" s="16" t="s">
        <v>39</v>
      </c>
      <c r="J82" s="16" t="s">
        <v>39</v>
      </c>
      <c r="K82" s="16" t="s">
        <v>109</v>
      </c>
      <c r="L82" s="44">
        <v>0</v>
      </c>
      <c r="M82" s="44"/>
      <c r="N82" s="17">
        <v>0</v>
      </c>
      <c r="O82" s="17">
        <v>0</v>
      </c>
      <c r="P82" s="44">
        <v>0</v>
      </c>
      <c r="Q82" s="44"/>
      <c r="R82" s="17">
        <v>50</v>
      </c>
      <c r="S82" s="17">
        <v>0</v>
      </c>
      <c r="T82" s="44">
        <v>0</v>
      </c>
      <c r="U82" s="44"/>
      <c r="V82" s="17">
        <v>50</v>
      </c>
      <c r="W82" s="44">
        <v>0</v>
      </c>
      <c r="X82" s="44"/>
      <c r="Y82" s="44">
        <v>0</v>
      </c>
      <c r="Z82" s="44"/>
      <c r="AA82" s="17">
        <v>0</v>
      </c>
      <c r="AB82" s="17">
        <v>0</v>
      </c>
      <c r="AC82" s="44">
        <v>50</v>
      </c>
      <c r="AD82" s="44"/>
      <c r="AE82" s="17">
        <v>50</v>
      </c>
      <c r="AF82" s="16" t="s">
        <v>30</v>
      </c>
      <c r="AG82" s="51" t="s">
        <v>168</v>
      </c>
      <c r="AH82" s="51"/>
      <c r="AI82" s="51"/>
      <c r="AJ82" s="16" t="s">
        <v>27</v>
      </c>
      <c r="AK82" s="17">
        <v>20</v>
      </c>
      <c r="AL82" s="17">
        <v>20</v>
      </c>
      <c r="AM82" s="44">
        <v>20</v>
      </c>
      <c r="AN82" s="44"/>
    </row>
    <row r="83" spans="1:40" x14ac:dyDescent="0.2">
      <c r="A83" s="46"/>
      <c r="B83" s="46"/>
      <c r="C83" s="15"/>
      <c r="D83" s="49" t="s">
        <v>35</v>
      </c>
      <c r="E83" s="49"/>
      <c r="F83" s="49" t="s">
        <v>28</v>
      </c>
      <c r="G83" s="49"/>
      <c r="H83" s="18"/>
      <c r="I83" s="18"/>
      <c r="J83" s="18"/>
      <c r="K83" s="18"/>
      <c r="L83" s="50">
        <v>0</v>
      </c>
      <c r="M83" s="50"/>
      <c r="N83" s="19">
        <v>0</v>
      </c>
      <c r="O83" s="19">
        <v>0</v>
      </c>
      <c r="P83" s="50">
        <v>0</v>
      </c>
      <c r="Q83" s="50"/>
      <c r="R83" s="19">
        <v>50</v>
      </c>
      <c r="S83" s="19">
        <v>0</v>
      </c>
      <c r="T83" s="50">
        <v>0</v>
      </c>
      <c r="U83" s="50"/>
      <c r="V83" s="19">
        <v>50</v>
      </c>
      <c r="W83" s="50">
        <v>0</v>
      </c>
      <c r="X83" s="50"/>
      <c r="Y83" s="50">
        <v>0</v>
      </c>
      <c r="Z83" s="50"/>
      <c r="AA83" s="19">
        <v>0</v>
      </c>
      <c r="AB83" s="19">
        <v>0</v>
      </c>
      <c r="AC83" s="50">
        <v>50</v>
      </c>
      <c r="AD83" s="50"/>
      <c r="AE83" s="19">
        <v>50</v>
      </c>
      <c r="AF83" s="18"/>
      <c r="AG83" s="52"/>
      <c r="AH83" s="52"/>
      <c r="AI83" s="52"/>
      <c r="AJ83" s="18"/>
      <c r="AK83" s="18"/>
      <c r="AL83" s="18"/>
      <c r="AM83" s="52"/>
      <c r="AN83" s="52"/>
    </row>
    <row r="84" spans="1:40" x14ac:dyDescent="0.2">
      <c r="A84" s="45"/>
      <c r="B84" s="45"/>
      <c r="C84" s="14"/>
      <c r="D84" s="47" t="s">
        <v>31</v>
      </c>
      <c r="E84" s="47"/>
      <c r="F84" s="47"/>
      <c r="G84" s="47"/>
      <c r="H84" s="15"/>
      <c r="I84" s="15"/>
      <c r="J84" s="15"/>
      <c r="K84" s="15"/>
      <c r="L84" s="54">
        <v>0</v>
      </c>
      <c r="M84" s="54"/>
      <c r="N84" s="20">
        <v>0</v>
      </c>
      <c r="O84" s="20">
        <v>0</v>
      </c>
      <c r="P84" s="54">
        <v>0</v>
      </c>
      <c r="Q84" s="54"/>
      <c r="R84" s="20">
        <v>50</v>
      </c>
      <c r="S84" s="20">
        <v>0</v>
      </c>
      <c r="T84" s="54">
        <v>0</v>
      </c>
      <c r="U84" s="54"/>
      <c r="V84" s="20">
        <v>50</v>
      </c>
      <c r="W84" s="54">
        <v>0</v>
      </c>
      <c r="X84" s="54"/>
      <c r="Y84" s="54">
        <v>0</v>
      </c>
      <c r="Z84" s="54"/>
      <c r="AA84" s="20">
        <v>0</v>
      </c>
      <c r="AB84" s="20">
        <v>0</v>
      </c>
      <c r="AC84" s="54">
        <v>50</v>
      </c>
      <c r="AD84" s="54"/>
      <c r="AE84" s="20">
        <v>50</v>
      </c>
      <c r="AF84" s="15"/>
      <c r="AG84" s="48"/>
      <c r="AH84" s="48"/>
      <c r="AI84" s="48"/>
      <c r="AJ84" s="15"/>
      <c r="AK84" s="15"/>
      <c r="AL84" s="15"/>
      <c r="AM84" s="48"/>
      <c r="AN84" s="48"/>
    </row>
    <row r="85" spans="1:40" x14ac:dyDescent="0.2">
      <c r="A85" s="45" t="s">
        <v>35</v>
      </c>
      <c r="B85" s="45"/>
      <c r="C85" s="14" t="s">
        <v>101</v>
      </c>
      <c r="D85" s="47" t="s">
        <v>146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15"/>
      <c r="AG85" s="48"/>
      <c r="AH85" s="48"/>
      <c r="AI85" s="48"/>
      <c r="AJ85" s="15"/>
      <c r="AK85" s="15"/>
      <c r="AL85" s="15"/>
      <c r="AM85" s="48"/>
      <c r="AN85" s="48"/>
    </row>
    <row r="86" spans="1:40" ht="90.75" customHeight="1" x14ac:dyDescent="0.2">
      <c r="A86" s="45" t="s">
        <v>35</v>
      </c>
      <c r="B86" s="45"/>
      <c r="C86" s="14" t="s">
        <v>101</v>
      </c>
      <c r="D86" s="51" t="s">
        <v>35</v>
      </c>
      <c r="E86" s="51"/>
      <c r="F86" s="51" t="s">
        <v>147</v>
      </c>
      <c r="G86" s="51"/>
      <c r="H86" s="16" t="s">
        <v>148</v>
      </c>
      <c r="I86" s="16" t="s">
        <v>39</v>
      </c>
      <c r="J86" s="16" t="s">
        <v>39</v>
      </c>
      <c r="K86" s="16" t="s">
        <v>112</v>
      </c>
      <c r="L86" s="44">
        <v>0</v>
      </c>
      <c r="M86" s="44"/>
      <c r="N86" s="17">
        <v>0</v>
      </c>
      <c r="O86" s="17">
        <v>0</v>
      </c>
      <c r="P86" s="44">
        <v>0</v>
      </c>
      <c r="Q86" s="44"/>
      <c r="R86" s="17">
        <v>376.51</v>
      </c>
      <c r="S86" s="17">
        <v>376.51</v>
      </c>
      <c r="T86" s="44">
        <v>0</v>
      </c>
      <c r="U86" s="44"/>
      <c r="V86" s="17">
        <v>0</v>
      </c>
      <c r="W86" s="44">
        <v>0</v>
      </c>
      <c r="X86" s="44"/>
      <c r="Y86" s="44">
        <v>0</v>
      </c>
      <c r="Z86" s="44"/>
      <c r="AA86" s="17">
        <v>0</v>
      </c>
      <c r="AB86" s="17">
        <v>0</v>
      </c>
      <c r="AC86" s="44">
        <v>376.51</v>
      </c>
      <c r="AD86" s="44"/>
      <c r="AE86" s="17">
        <v>376.51</v>
      </c>
      <c r="AF86" s="16" t="s">
        <v>149</v>
      </c>
      <c r="AG86" s="51" t="s">
        <v>150</v>
      </c>
      <c r="AH86" s="51"/>
      <c r="AI86" s="51"/>
      <c r="AJ86" s="16" t="s">
        <v>27</v>
      </c>
      <c r="AK86" s="17">
        <v>400000</v>
      </c>
      <c r="AL86" s="17">
        <v>400000</v>
      </c>
      <c r="AM86" s="44">
        <v>400000</v>
      </c>
      <c r="AN86" s="44"/>
    </row>
    <row r="87" spans="1:40" x14ac:dyDescent="0.2">
      <c r="A87" s="46"/>
      <c r="B87" s="46"/>
      <c r="C87" s="15"/>
      <c r="D87" s="49" t="s">
        <v>35</v>
      </c>
      <c r="E87" s="49"/>
      <c r="F87" s="49" t="s">
        <v>28</v>
      </c>
      <c r="G87" s="49"/>
      <c r="H87" s="18"/>
      <c r="I87" s="18"/>
      <c r="J87" s="18"/>
      <c r="K87" s="18"/>
      <c r="L87" s="50">
        <v>0</v>
      </c>
      <c r="M87" s="50"/>
      <c r="N87" s="19">
        <v>0</v>
      </c>
      <c r="O87" s="19">
        <v>0</v>
      </c>
      <c r="P87" s="50">
        <v>0</v>
      </c>
      <c r="Q87" s="50"/>
      <c r="R87" s="19">
        <v>376.51</v>
      </c>
      <c r="S87" s="19">
        <v>376.51</v>
      </c>
      <c r="T87" s="50">
        <v>0</v>
      </c>
      <c r="U87" s="50"/>
      <c r="V87" s="19">
        <v>0</v>
      </c>
      <c r="W87" s="50">
        <v>0</v>
      </c>
      <c r="X87" s="50"/>
      <c r="Y87" s="50">
        <v>0</v>
      </c>
      <c r="Z87" s="50"/>
      <c r="AA87" s="19">
        <v>0</v>
      </c>
      <c r="AB87" s="19">
        <v>0</v>
      </c>
      <c r="AC87" s="50">
        <v>376.51</v>
      </c>
      <c r="AD87" s="50"/>
      <c r="AE87" s="19">
        <v>376.51</v>
      </c>
      <c r="AF87" s="18"/>
      <c r="AG87" s="52"/>
      <c r="AH87" s="52"/>
      <c r="AI87" s="52"/>
      <c r="AJ87" s="18"/>
      <c r="AK87" s="18"/>
      <c r="AL87" s="18"/>
      <c r="AM87" s="52"/>
      <c r="AN87" s="52"/>
    </row>
    <row r="88" spans="1:40" ht="80.25" customHeight="1" x14ac:dyDescent="0.2">
      <c r="A88" s="45" t="s">
        <v>35</v>
      </c>
      <c r="B88" s="45"/>
      <c r="C88" s="14" t="s">
        <v>101</v>
      </c>
      <c r="D88" s="51" t="s">
        <v>47</v>
      </c>
      <c r="E88" s="51"/>
      <c r="F88" s="51" t="s">
        <v>151</v>
      </c>
      <c r="G88" s="51"/>
      <c r="H88" s="16" t="s">
        <v>152</v>
      </c>
      <c r="I88" s="16" t="s">
        <v>39</v>
      </c>
      <c r="J88" s="16" t="s">
        <v>39</v>
      </c>
      <c r="K88" s="16" t="s">
        <v>112</v>
      </c>
      <c r="L88" s="44">
        <v>0</v>
      </c>
      <c r="M88" s="44"/>
      <c r="N88" s="17">
        <v>0</v>
      </c>
      <c r="O88" s="17">
        <v>0</v>
      </c>
      <c r="P88" s="44">
        <v>0</v>
      </c>
      <c r="Q88" s="44"/>
      <c r="R88" s="17">
        <v>81.09</v>
      </c>
      <c r="S88" s="17">
        <v>81.09</v>
      </c>
      <c r="T88" s="44">
        <v>0</v>
      </c>
      <c r="U88" s="44"/>
      <c r="V88" s="17">
        <v>0</v>
      </c>
      <c r="W88" s="44">
        <v>0</v>
      </c>
      <c r="X88" s="44"/>
      <c r="Y88" s="44">
        <v>0</v>
      </c>
      <c r="Z88" s="44"/>
      <c r="AA88" s="17">
        <v>0</v>
      </c>
      <c r="AB88" s="17">
        <v>0</v>
      </c>
      <c r="AC88" s="44">
        <v>81.09</v>
      </c>
      <c r="AD88" s="44"/>
      <c r="AE88" s="17">
        <v>81.09</v>
      </c>
      <c r="AF88" s="16" t="s">
        <v>153</v>
      </c>
      <c r="AG88" s="51" t="s">
        <v>154</v>
      </c>
      <c r="AH88" s="51"/>
      <c r="AI88" s="51"/>
      <c r="AJ88" s="16" t="s">
        <v>27</v>
      </c>
      <c r="AK88" s="17">
        <v>16000</v>
      </c>
      <c r="AL88" s="17">
        <v>16000</v>
      </c>
      <c r="AM88" s="44">
        <v>16000</v>
      </c>
      <c r="AN88" s="44"/>
    </row>
    <row r="89" spans="1:40" x14ac:dyDescent="0.2">
      <c r="A89" s="46"/>
      <c r="B89" s="46"/>
      <c r="C89" s="15"/>
      <c r="D89" s="49" t="s">
        <v>47</v>
      </c>
      <c r="E89" s="49"/>
      <c r="F89" s="49" t="s">
        <v>28</v>
      </c>
      <c r="G89" s="49"/>
      <c r="H89" s="18"/>
      <c r="I89" s="18"/>
      <c r="J89" s="18"/>
      <c r="K89" s="18"/>
      <c r="L89" s="50">
        <v>0</v>
      </c>
      <c r="M89" s="50"/>
      <c r="N89" s="19">
        <v>0</v>
      </c>
      <c r="O89" s="19">
        <v>0</v>
      </c>
      <c r="P89" s="50">
        <v>0</v>
      </c>
      <c r="Q89" s="50"/>
      <c r="R89" s="19">
        <v>81.09</v>
      </c>
      <c r="S89" s="19">
        <v>81.09</v>
      </c>
      <c r="T89" s="50">
        <v>0</v>
      </c>
      <c r="U89" s="50"/>
      <c r="V89" s="19">
        <v>0</v>
      </c>
      <c r="W89" s="50">
        <v>0</v>
      </c>
      <c r="X89" s="50"/>
      <c r="Y89" s="50">
        <v>0</v>
      </c>
      <c r="Z89" s="50"/>
      <c r="AA89" s="19">
        <v>0</v>
      </c>
      <c r="AB89" s="19">
        <v>0</v>
      </c>
      <c r="AC89" s="50">
        <v>81.09</v>
      </c>
      <c r="AD89" s="50"/>
      <c r="AE89" s="19">
        <v>81.09</v>
      </c>
      <c r="AF89" s="18"/>
      <c r="AG89" s="52"/>
      <c r="AH89" s="52"/>
      <c r="AI89" s="52"/>
      <c r="AJ89" s="18"/>
      <c r="AK89" s="18"/>
      <c r="AL89" s="18"/>
      <c r="AM89" s="52"/>
      <c r="AN89" s="52"/>
    </row>
    <row r="90" spans="1:40" x14ac:dyDescent="0.2">
      <c r="A90" s="45"/>
      <c r="B90" s="45"/>
      <c r="C90" s="14"/>
      <c r="D90" s="47" t="s">
        <v>31</v>
      </c>
      <c r="E90" s="47"/>
      <c r="F90" s="47"/>
      <c r="G90" s="47"/>
      <c r="H90" s="15"/>
      <c r="I90" s="15"/>
      <c r="J90" s="15"/>
      <c r="K90" s="15"/>
      <c r="L90" s="54">
        <v>0</v>
      </c>
      <c r="M90" s="54"/>
      <c r="N90" s="20">
        <v>0</v>
      </c>
      <c r="O90" s="20">
        <v>0</v>
      </c>
      <c r="P90" s="54">
        <v>0</v>
      </c>
      <c r="Q90" s="54"/>
      <c r="R90" s="20">
        <v>457.6</v>
      </c>
      <c r="S90" s="20">
        <v>457.6</v>
      </c>
      <c r="T90" s="54">
        <v>0</v>
      </c>
      <c r="U90" s="54"/>
      <c r="V90" s="20">
        <v>0</v>
      </c>
      <c r="W90" s="54">
        <v>0</v>
      </c>
      <c r="X90" s="54"/>
      <c r="Y90" s="54">
        <v>0</v>
      </c>
      <c r="Z90" s="54"/>
      <c r="AA90" s="20">
        <v>0</v>
      </c>
      <c r="AB90" s="20">
        <v>0</v>
      </c>
      <c r="AC90" s="54">
        <v>0</v>
      </c>
      <c r="AD90" s="54"/>
      <c r="AE90" s="20">
        <v>457.6</v>
      </c>
      <c r="AF90" s="15"/>
      <c r="AG90" s="48"/>
      <c r="AH90" s="48"/>
      <c r="AI90" s="48"/>
      <c r="AJ90" s="15"/>
      <c r="AK90" s="15"/>
      <c r="AL90" s="15"/>
      <c r="AM90" s="48"/>
      <c r="AN90" s="48"/>
    </row>
    <row r="91" spans="1:40" x14ac:dyDescent="0.2">
      <c r="A91" s="45" t="s">
        <v>35</v>
      </c>
      <c r="B91" s="45"/>
      <c r="C91" s="13"/>
      <c r="D91" s="45" t="s">
        <v>32</v>
      </c>
      <c r="E91" s="45"/>
      <c r="F91" s="45"/>
      <c r="G91" s="45"/>
      <c r="H91" s="13"/>
      <c r="I91" s="13"/>
      <c r="J91" s="13"/>
      <c r="K91" s="13"/>
      <c r="L91" s="55">
        <v>0</v>
      </c>
      <c r="M91" s="55"/>
      <c r="N91" s="21">
        <v>0</v>
      </c>
      <c r="O91" s="21">
        <v>0</v>
      </c>
      <c r="P91" s="56">
        <v>0</v>
      </c>
      <c r="Q91" s="56"/>
      <c r="R91" s="21">
        <v>8308.44</v>
      </c>
      <c r="S91" s="21">
        <v>7492.37</v>
      </c>
      <c r="T91" s="56">
        <v>753.34</v>
      </c>
      <c r="U91" s="56"/>
      <c r="V91" s="21">
        <v>62.74</v>
      </c>
      <c r="W91" s="56">
        <v>0</v>
      </c>
      <c r="X91" s="56"/>
      <c r="Y91" s="56">
        <v>0</v>
      </c>
      <c r="Z91" s="56"/>
      <c r="AA91" s="21">
        <v>0</v>
      </c>
      <c r="AB91" s="21">
        <v>0</v>
      </c>
      <c r="AC91" s="56">
        <v>8353.58</v>
      </c>
      <c r="AD91" s="56"/>
      <c r="AE91" s="21">
        <v>8397.61</v>
      </c>
      <c r="AF91" s="13"/>
      <c r="AG91" s="46"/>
      <c r="AH91" s="46"/>
      <c r="AI91" s="46"/>
      <c r="AJ91" s="13"/>
      <c r="AK91" s="13"/>
      <c r="AL91" s="13"/>
      <c r="AM91" s="46"/>
      <c r="AN91" s="46"/>
    </row>
    <row r="92" spans="1:40" x14ac:dyDescent="0.2">
      <c r="A92" s="41"/>
      <c r="B92" s="41"/>
      <c r="C92" s="12"/>
      <c r="D92" s="40" t="s">
        <v>33</v>
      </c>
      <c r="E92" s="40"/>
      <c r="F92" s="40"/>
      <c r="G92" s="40"/>
      <c r="H92" s="12"/>
      <c r="I92" s="12"/>
      <c r="J92" s="12"/>
      <c r="K92" s="12"/>
      <c r="L92" s="57">
        <v>0</v>
      </c>
      <c r="M92" s="57"/>
      <c r="N92" s="22">
        <v>0</v>
      </c>
      <c r="O92" s="22">
        <v>0</v>
      </c>
      <c r="P92" s="58">
        <v>0</v>
      </c>
      <c r="Q92" s="58"/>
      <c r="R92" s="22">
        <v>8308.44</v>
      </c>
      <c r="S92" s="22">
        <v>7492.37</v>
      </c>
      <c r="T92" s="58">
        <v>753.34</v>
      </c>
      <c r="U92" s="58"/>
      <c r="V92" s="22">
        <v>62.74</v>
      </c>
      <c r="W92" s="58">
        <v>0</v>
      </c>
      <c r="X92" s="58"/>
      <c r="Y92" s="58">
        <v>0</v>
      </c>
      <c r="Z92" s="58"/>
      <c r="AA92" s="22">
        <v>0</v>
      </c>
      <c r="AB92" s="22">
        <v>0</v>
      </c>
      <c r="AC92" s="58">
        <v>8353.58</v>
      </c>
      <c r="AD92" s="58"/>
      <c r="AE92" s="22">
        <v>8397.61</v>
      </c>
      <c r="AF92" s="12"/>
      <c r="AG92" s="41"/>
      <c r="AH92" s="41"/>
      <c r="AI92" s="41"/>
      <c r="AJ92" s="12"/>
      <c r="AK92" s="12"/>
      <c r="AL92" s="12"/>
      <c r="AM92" s="41"/>
      <c r="AN92" s="41"/>
    </row>
    <row r="93" spans="1:40" x14ac:dyDescent="0.2">
      <c r="A93" s="59"/>
      <c r="B93" s="59"/>
      <c r="C93" s="23"/>
      <c r="D93" s="60" t="s">
        <v>155</v>
      </c>
      <c r="E93" s="60"/>
      <c r="F93" s="60"/>
      <c r="G93" s="60"/>
      <c r="H93" s="23"/>
      <c r="I93" s="23"/>
      <c r="J93" s="23"/>
      <c r="K93" s="23"/>
      <c r="L93" s="61">
        <v>0</v>
      </c>
      <c r="M93" s="61"/>
      <c r="N93" s="24">
        <v>0</v>
      </c>
      <c r="O93" s="24">
        <v>0</v>
      </c>
      <c r="P93" s="62">
        <v>0</v>
      </c>
      <c r="Q93" s="62"/>
      <c r="R93" s="24">
        <v>8308.44</v>
      </c>
      <c r="S93" s="24">
        <v>7492.37</v>
      </c>
      <c r="T93" s="62">
        <v>753.34</v>
      </c>
      <c r="U93" s="62"/>
      <c r="V93" s="24">
        <v>62.74</v>
      </c>
      <c r="W93" s="62">
        <v>0</v>
      </c>
      <c r="X93" s="62"/>
      <c r="Y93" s="62">
        <v>0</v>
      </c>
      <c r="Z93" s="62"/>
      <c r="AA93" s="24">
        <v>0</v>
      </c>
      <c r="AB93" s="24">
        <v>0</v>
      </c>
      <c r="AC93" s="62">
        <v>8353.58</v>
      </c>
      <c r="AD93" s="62"/>
      <c r="AE93" s="24">
        <v>8397.61</v>
      </c>
      <c r="AF93" s="23"/>
      <c r="AG93" s="59"/>
      <c r="AH93" s="59"/>
      <c r="AI93" s="59"/>
      <c r="AJ93" s="23"/>
      <c r="AK93" s="23"/>
      <c r="AL93" s="23"/>
      <c r="AM93" s="59"/>
      <c r="AN93" s="59"/>
    </row>
    <row r="94" spans="1:40" ht="4.3499999999999996" customHeight="1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1"/>
    </row>
    <row r="95" spans="1:40" ht="18" customHeight="1" x14ac:dyDescent="0.2">
      <c r="A95" s="63" t="str">
        <f>"Finansavimo   šaltinių   suvestinė"</f>
        <v>Finansavimo   šaltinių   suvestinė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2"/>
      <c r="AJ95" s="2"/>
      <c r="AK95" s="2"/>
      <c r="AL95" s="2"/>
      <c r="AM95" s="2"/>
      <c r="AN95" s="1"/>
    </row>
    <row r="96" spans="1:40" ht="14.1" customHeight="1" x14ac:dyDescent="0.2">
      <c r="A96" s="64" t="str">
        <f>"Finansavimo šaltiniai"</f>
        <v>Finansavimo šaltiniai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 t="s">
        <v>3</v>
      </c>
      <c r="N96" s="64"/>
      <c r="O96" s="64"/>
      <c r="P96" s="64"/>
      <c r="Q96" s="64" t="s">
        <v>4</v>
      </c>
      <c r="R96" s="64"/>
      <c r="S96" s="64"/>
      <c r="T96" s="64"/>
      <c r="U96" s="64" t="s">
        <v>5</v>
      </c>
      <c r="V96" s="64"/>
      <c r="W96" s="64"/>
      <c r="X96" s="64"/>
      <c r="Y96" s="64"/>
      <c r="Z96" s="64" t="s">
        <v>24</v>
      </c>
      <c r="AA96" s="64"/>
      <c r="AB96" s="64"/>
      <c r="AC96" s="64"/>
      <c r="AD96" s="64" t="s">
        <v>25</v>
      </c>
      <c r="AE96" s="64"/>
      <c r="AF96" s="64"/>
      <c r="AG96" s="64"/>
      <c r="AH96" s="64"/>
      <c r="AI96" s="2"/>
      <c r="AJ96" s="2"/>
      <c r="AK96" s="2"/>
      <c r="AL96" s="2"/>
      <c r="AM96" s="2"/>
      <c r="AN96" s="1"/>
    </row>
    <row r="97" spans="1:40" ht="14.1" customHeight="1" x14ac:dyDescent="0.2">
      <c r="A97" s="65" t="s">
        <v>156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6">
        <v>0</v>
      </c>
      <c r="N97" s="66"/>
      <c r="O97" s="66"/>
      <c r="P97" s="66"/>
      <c r="Q97" s="66">
        <v>4751</v>
      </c>
      <c r="R97" s="66"/>
      <c r="S97" s="66"/>
      <c r="T97" s="66"/>
      <c r="U97" s="66">
        <v>0</v>
      </c>
      <c r="V97" s="66"/>
      <c r="W97" s="66"/>
      <c r="X97" s="66"/>
      <c r="Y97" s="66"/>
      <c r="Z97" s="66">
        <v>4751.1099999999997</v>
      </c>
      <c r="AA97" s="66"/>
      <c r="AB97" s="66"/>
      <c r="AC97" s="66"/>
      <c r="AD97" s="66">
        <v>4751.1099999999997</v>
      </c>
      <c r="AE97" s="66"/>
      <c r="AF97" s="66"/>
      <c r="AG97" s="66"/>
      <c r="AH97" s="66"/>
      <c r="AI97" s="2"/>
      <c r="AJ97" s="2"/>
      <c r="AK97" s="2"/>
      <c r="AL97" s="2"/>
      <c r="AM97" s="2"/>
      <c r="AN97" s="1"/>
    </row>
    <row r="98" spans="1:40" ht="14.1" customHeight="1" x14ac:dyDescent="0.2">
      <c r="A98" s="65" t="s">
        <v>157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6">
        <v>0</v>
      </c>
      <c r="N98" s="66"/>
      <c r="O98" s="66"/>
      <c r="P98" s="66"/>
      <c r="Q98" s="66">
        <v>2173</v>
      </c>
      <c r="R98" s="66"/>
      <c r="S98" s="66"/>
      <c r="T98" s="66"/>
      <c r="U98" s="66">
        <v>0</v>
      </c>
      <c r="V98" s="66"/>
      <c r="W98" s="66"/>
      <c r="X98" s="66"/>
      <c r="Y98" s="66"/>
      <c r="Z98" s="66">
        <v>2172.9</v>
      </c>
      <c r="AA98" s="66"/>
      <c r="AB98" s="66"/>
      <c r="AC98" s="66"/>
      <c r="AD98" s="66">
        <v>2172.9</v>
      </c>
      <c r="AE98" s="66"/>
      <c r="AF98" s="66"/>
      <c r="AG98" s="66"/>
      <c r="AH98" s="66"/>
      <c r="AI98" s="2"/>
      <c r="AJ98" s="2"/>
      <c r="AK98" s="2"/>
      <c r="AL98" s="2"/>
      <c r="AM98" s="2"/>
      <c r="AN98" s="1"/>
    </row>
    <row r="99" spans="1:40" ht="14.1" customHeight="1" x14ac:dyDescent="0.2">
      <c r="A99" s="65" t="s">
        <v>158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6">
        <v>0</v>
      </c>
      <c r="N99" s="66"/>
      <c r="O99" s="66"/>
      <c r="P99" s="66"/>
      <c r="Q99" s="66">
        <v>65</v>
      </c>
      <c r="R99" s="66"/>
      <c r="S99" s="66"/>
      <c r="T99" s="66"/>
      <c r="U99" s="66">
        <v>0</v>
      </c>
      <c r="V99" s="66"/>
      <c r="W99" s="66"/>
      <c r="X99" s="66"/>
      <c r="Y99" s="66"/>
      <c r="Z99" s="66">
        <v>65.260000000000005</v>
      </c>
      <c r="AA99" s="66"/>
      <c r="AB99" s="66"/>
      <c r="AC99" s="66"/>
      <c r="AD99" s="66">
        <v>65.260000000000005</v>
      </c>
      <c r="AE99" s="66"/>
      <c r="AF99" s="66"/>
      <c r="AG99" s="66"/>
      <c r="AH99" s="66"/>
      <c r="AI99" s="2"/>
      <c r="AJ99" s="2"/>
      <c r="AK99" s="2"/>
      <c r="AL99" s="2"/>
      <c r="AM99" s="2"/>
      <c r="AN99" s="1"/>
    </row>
    <row r="100" spans="1:40" ht="14.1" customHeight="1" x14ac:dyDescent="0.2">
      <c r="A100" s="65" t="s">
        <v>159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6">
        <v>0</v>
      </c>
      <c r="N100" s="66"/>
      <c r="O100" s="66"/>
      <c r="P100" s="66"/>
      <c r="Q100" s="66">
        <v>1191</v>
      </c>
      <c r="R100" s="66"/>
      <c r="S100" s="66"/>
      <c r="T100" s="66"/>
      <c r="U100" s="66">
        <v>0</v>
      </c>
      <c r="V100" s="66"/>
      <c r="W100" s="66"/>
      <c r="X100" s="66"/>
      <c r="Y100" s="66"/>
      <c r="Z100" s="66">
        <v>1235.72</v>
      </c>
      <c r="AA100" s="66"/>
      <c r="AB100" s="66"/>
      <c r="AC100" s="66"/>
      <c r="AD100" s="66">
        <v>1279.75</v>
      </c>
      <c r="AE100" s="66"/>
      <c r="AF100" s="66"/>
      <c r="AG100" s="66"/>
      <c r="AH100" s="66"/>
      <c r="AI100" s="2"/>
      <c r="AJ100" s="2"/>
      <c r="AK100" s="2"/>
      <c r="AL100" s="2"/>
      <c r="AM100" s="2"/>
      <c r="AN100" s="1"/>
    </row>
    <row r="101" spans="1:40" ht="14.1" customHeight="1" x14ac:dyDescent="0.2">
      <c r="A101" s="65" t="s">
        <v>160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6">
        <v>0</v>
      </c>
      <c r="N101" s="66"/>
      <c r="O101" s="66"/>
      <c r="P101" s="66"/>
      <c r="Q101" s="66">
        <v>5</v>
      </c>
      <c r="R101" s="66"/>
      <c r="S101" s="66"/>
      <c r="T101" s="66"/>
      <c r="U101" s="66">
        <v>0</v>
      </c>
      <c r="V101" s="66"/>
      <c r="W101" s="66"/>
      <c r="X101" s="66"/>
      <c r="Y101" s="66"/>
      <c r="Z101" s="66">
        <v>4.7300000000000004</v>
      </c>
      <c r="AA101" s="66"/>
      <c r="AB101" s="66"/>
      <c r="AC101" s="66"/>
      <c r="AD101" s="66">
        <v>4.7300000000000004</v>
      </c>
      <c r="AE101" s="66"/>
      <c r="AF101" s="66"/>
      <c r="AG101" s="66"/>
      <c r="AH101" s="66"/>
      <c r="AI101" s="2"/>
      <c r="AJ101" s="2"/>
      <c r="AK101" s="2"/>
      <c r="AL101" s="2"/>
      <c r="AM101" s="2"/>
      <c r="AN101" s="1"/>
    </row>
    <row r="102" spans="1:40" ht="14.1" customHeight="1" x14ac:dyDescent="0.2">
      <c r="A102" s="65" t="s">
        <v>161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6">
        <v>0</v>
      </c>
      <c r="N102" s="66"/>
      <c r="O102" s="66"/>
      <c r="P102" s="66"/>
      <c r="Q102" s="66">
        <v>121</v>
      </c>
      <c r="R102" s="66"/>
      <c r="S102" s="66"/>
      <c r="T102" s="66"/>
      <c r="U102" s="66">
        <v>0</v>
      </c>
      <c r="V102" s="66"/>
      <c r="W102" s="66"/>
      <c r="X102" s="66"/>
      <c r="Y102" s="66"/>
      <c r="Z102" s="66">
        <v>121.27</v>
      </c>
      <c r="AA102" s="66"/>
      <c r="AB102" s="66"/>
      <c r="AC102" s="66"/>
      <c r="AD102" s="66">
        <v>121.27</v>
      </c>
      <c r="AE102" s="66"/>
      <c r="AF102" s="66"/>
      <c r="AG102" s="66"/>
      <c r="AH102" s="66"/>
      <c r="AI102" s="2"/>
      <c r="AJ102" s="2"/>
      <c r="AK102" s="2"/>
      <c r="AL102" s="2"/>
      <c r="AM102" s="2"/>
      <c r="AN102" s="1"/>
    </row>
    <row r="103" spans="1:40" ht="14.1" customHeight="1" x14ac:dyDescent="0.2">
      <c r="A103" s="65" t="s">
        <v>162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6">
        <v>0</v>
      </c>
      <c r="N103" s="66"/>
      <c r="O103" s="66"/>
      <c r="P103" s="66"/>
      <c r="Q103" s="66">
        <v>3</v>
      </c>
      <c r="R103" s="66"/>
      <c r="S103" s="66"/>
      <c r="T103" s="66"/>
      <c r="U103" s="66">
        <v>0</v>
      </c>
      <c r="V103" s="66"/>
      <c r="W103" s="66"/>
      <c r="X103" s="66"/>
      <c r="Y103" s="66"/>
      <c r="Z103" s="66">
        <v>2.5499999999999998</v>
      </c>
      <c r="AA103" s="66"/>
      <c r="AB103" s="66"/>
      <c r="AC103" s="66"/>
      <c r="AD103" s="66">
        <v>2.5499999999999998</v>
      </c>
      <c r="AE103" s="66"/>
      <c r="AF103" s="66"/>
      <c r="AG103" s="66"/>
      <c r="AH103" s="66"/>
      <c r="AI103" s="2"/>
      <c r="AJ103" s="2"/>
      <c r="AK103" s="2"/>
      <c r="AL103" s="2"/>
      <c r="AM103" s="2"/>
      <c r="AN103" s="1"/>
    </row>
    <row r="104" spans="1:40" ht="2.25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2"/>
      <c r="AJ104" s="2"/>
      <c r="AK104" s="2"/>
      <c r="AL104" s="2"/>
      <c r="AM104" s="2"/>
      <c r="AN104" s="1"/>
    </row>
    <row r="105" spans="1:40" ht="14.1" customHeight="1" x14ac:dyDescent="0.2">
      <c r="A105" s="69" t="s">
        <v>163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70">
        <v>0</v>
      </c>
      <c r="N105" s="70"/>
      <c r="O105" s="70"/>
      <c r="P105" s="70"/>
      <c r="Q105" s="70">
        <v>8309</v>
      </c>
      <c r="R105" s="70"/>
      <c r="S105" s="70"/>
      <c r="T105" s="70"/>
      <c r="U105" s="70">
        <v>0</v>
      </c>
      <c r="V105" s="70"/>
      <c r="W105" s="70"/>
      <c r="X105" s="70"/>
      <c r="Y105" s="70"/>
      <c r="Z105" s="70">
        <v>8353.5400000000009</v>
      </c>
      <c r="AA105" s="70"/>
      <c r="AB105" s="70"/>
      <c r="AC105" s="70"/>
      <c r="AD105" s="70">
        <v>8397.57</v>
      </c>
      <c r="AE105" s="70"/>
      <c r="AF105" s="70"/>
      <c r="AG105" s="70"/>
      <c r="AH105" s="70"/>
      <c r="AI105" s="2"/>
      <c r="AJ105" s="2"/>
      <c r="AK105" s="2"/>
      <c r="AL105" s="2"/>
      <c r="AM105" s="2"/>
      <c r="AN105" s="1"/>
    </row>
    <row r="106" spans="1:40" ht="10.35" customHeight="1" x14ac:dyDescent="0.2">
      <c r="A106" s="73" t="str">
        <f>"IŠ VISO:"</f>
        <v>IŠ VISO: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67">
        <v>0</v>
      </c>
      <c r="N106" s="67"/>
      <c r="O106" s="67"/>
      <c r="P106" s="67"/>
      <c r="Q106" s="67">
        <v>8309</v>
      </c>
      <c r="R106" s="67"/>
      <c r="S106" s="67"/>
      <c r="T106" s="67"/>
      <c r="U106" s="67">
        <v>0</v>
      </c>
      <c r="V106" s="67"/>
      <c r="W106" s="67"/>
      <c r="X106" s="67"/>
      <c r="Y106" s="67"/>
      <c r="Z106" s="67">
        <v>8353.5400000000009</v>
      </c>
      <c r="AA106" s="67"/>
      <c r="AB106" s="67"/>
      <c r="AC106" s="67"/>
      <c r="AD106" s="67">
        <v>8397.57</v>
      </c>
      <c r="AE106" s="67"/>
      <c r="AF106" s="67"/>
      <c r="AG106" s="67"/>
      <c r="AH106" s="67"/>
      <c r="AI106" s="2"/>
      <c r="AJ106" s="2"/>
      <c r="AK106" s="2"/>
      <c r="AL106" s="2"/>
      <c r="AM106" s="2"/>
      <c r="AN106" s="1"/>
    </row>
    <row r="107" spans="1:40" ht="4.9000000000000004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1"/>
    </row>
    <row r="108" spans="1:40" ht="14.1" customHeight="1" x14ac:dyDescent="0.2">
      <c r="A108" s="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1"/>
    </row>
    <row r="109" spans="1:40" ht="14.1" customHeight="1" x14ac:dyDescent="0.2">
      <c r="A109" s="1"/>
      <c r="B109" s="71"/>
      <c r="C109" s="71"/>
      <c r="D109" s="71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</sheetData>
  <mergeCells count="966">
    <mergeCell ref="B108:D108"/>
    <mergeCell ref="E108:W108"/>
    <mergeCell ref="B109:D109"/>
    <mergeCell ref="E109:W109"/>
    <mergeCell ref="A106:L106"/>
    <mergeCell ref="M106:P106"/>
    <mergeCell ref="Q106:T106"/>
    <mergeCell ref="U106:Y106"/>
    <mergeCell ref="Z106:AC106"/>
    <mergeCell ref="AD106:AH106"/>
    <mergeCell ref="A104:AH104"/>
    <mergeCell ref="A105:L105"/>
    <mergeCell ref="M105:P105"/>
    <mergeCell ref="Q105:T105"/>
    <mergeCell ref="U105:Y105"/>
    <mergeCell ref="Z105:AC105"/>
    <mergeCell ref="AD105:AH105"/>
    <mergeCell ref="A102:L102"/>
    <mergeCell ref="M102:P102"/>
    <mergeCell ref="Q102:T102"/>
    <mergeCell ref="U102:Y102"/>
    <mergeCell ref="Z102:AC102"/>
    <mergeCell ref="AD102:AH102"/>
    <mergeCell ref="A103:L103"/>
    <mergeCell ref="M103:P103"/>
    <mergeCell ref="Q103:T103"/>
    <mergeCell ref="U103:Y103"/>
    <mergeCell ref="Z103:AC103"/>
    <mergeCell ref="AD103:AH103"/>
    <mergeCell ref="A100:L100"/>
    <mergeCell ref="M100:P100"/>
    <mergeCell ref="Q100:T100"/>
    <mergeCell ref="U100:Y100"/>
    <mergeCell ref="Z100:AC100"/>
    <mergeCell ref="AD100:AH100"/>
    <mergeCell ref="A101:L101"/>
    <mergeCell ref="M101:P101"/>
    <mergeCell ref="Q101:T101"/>
    <mergeCell ref="U101:Y101"/>
    <mergeCell ref="Z101:AC101"/>
    <mergeCell ref="AD101:AH101"/>
    <mergeCell ref="A98:L98"/>
    <mergeCell ref="M98:P98"/>
    <mergeCell ref="Q98:T98"/>
    <mergeCell ref="U98:Y98"/>
    <mergeCell ref="Z98:AC98"/>
    <mergeCell ref="AD98:AH98"/>
    <mergeCell ref="A99:L99"/>
    <mergeCell ref="M99:P99"/>
    <mergeCell ref="Q99:T99"/>
    <mergeCell ref="U99:Y99"/>
    <mergeCell ref="Z99:AC99"/>
    <mergeCell ref="AD99:AH99"/>
    <mergeCell ref="AM93:AN93"/>
    <mergeCell ref="A95:AH95"/>
    <mergeCell ref="A96:L96"/>
    <mergeCell ref="M96:P96"/>
    <mergeCell ref="Q96:T96"/>
    <mergeCell ref="U96:Y96"/>
    <mergeCell ref="Z96:AC96"/>
    <mergeCell ref="AD96:AH96"/>
    <mergeCell ref="A97:L97"/>
    <mergeCell ref="M97:P97"/>
    <mergeCell ref="Q97:T97"/>
    <mergeCell ref="U97:Y97"/>
    <mergeCell ref="Z97:AC97"/>
    <mergeCell ref="AD97:AH97"/>
    <mergeCell ref="A93:B93"/>
    <mergeCell ref="D93:G93"/>
    <mergeCell ref="L93:M93"/>
    <mergeCell ref="P93:Q93"/>
    <mergeCell ref="T93:U93"/>
    <mergeCell ref="W93:X93"/>
    <mergeCell ref="Y93:Z93"/>
    <mergeCell ref="AC93:AD93"/>
    <mergeCell ref="AG93:AI93"/>
    <mergeCell ref="AM91:AN91"/>
    <mergeCell ref="A92:B92"/>
    <mergeCell ref="D92:G92"/>
    <mergeCell ref="L92:M92"/>
    <mergeCell ref="P92:Q92"/>
    <mergeCell ref="T92:U92"/>
    <mergeCell ref="W92:X92"/>
    <mergeCell ref="Y92:Z92"/>
    <mergeCell ref="AC92:AD92"/>
    <mergeCell ref="AG92:AI92"/>
    <mergeCell ref="AM92:AN92"/>
    <mergeCell ref="A91:B91"/>
    <mergeCell ref="D91:G91"/>
    <mergeCell ref="L91:M91"/>
    <mergeCell ref="P91:Q91"/>
    <mergeCell ref="T91:U91"/>
    <mergeCell ref="W91:X91"/>
    <mergeCell ref="Y91:Z91"/>
    <mergeCell ref="AC91:AD91"/>
    <mergeCell ref="AG91:AI91"/>
    <mergeCell ref="AG89:AI89"/>
    <mergeCell ref="AM89:AN89"/>
    <mergeCell ref="A90:B90"/>
    <mergeCell ref="D90:G90"/>
    <mergeCell ref="L90:M90"/>
    <mergeCell ref="P90:Q90"/>
    <mergeCell ref="T90:U90"/>
    <mergeCell ref="W90:X90"/>
    <mergeCell ref="Y90:Z90"/>
    <mergeCell ref="AC90:AD90"/>
    <mergeCell ref="AG90:AI90"/>
    <mergeCell ref="AM90:AN90"/>
    <mergeCell ref="A89:B89"/>
    <mergeCell ref="D89:E89"/>
    <mergeCell ref="F89:G89"/>
    <mergeCell ref="L89:M89"/>
    <mergeCell ref="P89:Q89"/>
    <mergeCell ref="T89:U89"/>
    <mergeCell ref="W89:X89"/>
    <mergeCell ref="Y89:Z89"/>
    <mergeCell ref="AC89:AD89"/>
    <mergeCell ref="AG87:AI87"/>
    <mergeCell ref="AM87:AN87"/>
    <mergeCell ref="A88:B88"/>
    <mergeCell ref="D88:E88"/>
    <mergeCell ref="F88:G88"/>
    <mergeCell ref="L88:M88"/>
    <mergeCell ref="P88:Q88"/>
    <mergeCell ref="T88:U88"/>
    <mergeCell ref="W88:X88"/>
    <mergeCell ref="Y88:Z88"/>
    <mergeCell ref="AC88:AD88"/>
    <mergeCell ref="AG88:AI88"/>
    <mergeCell ref="AM88:AN88"/>
    <mergeCell ref="A87:B87"/>
    <mergeCell ref="D87:E87"/>
    <mergeCell ref="F87:G87"/>
    <mergeCell ref="L87:M87"/>
    <mergeCell ref="P87:Q87"/>
    <mergeCell ref="T87:U87"/>
    <mergeCell ref="W87:X87"/>
    <mergeCell ref="Y87:Z87"/>
    <mergeCell ref="AC87:AD87"/>
    <mergeCell ref="AM84:AN84"/>
    <mergeCell ref="A85:B85"/>
    <mergeCell ref="D85:AE85"/>
    <mergeCell ref="AG85:AI85"/>
    <mergeCell ref="AM85:AN85"/>
    <mergeCell ref="A84:B84"/>
    <mergeCell ref="D84:G84"/>
    <mergeCell ref="A86:B86"/>
    <mergeCell ref="D86:E86"/>
    <mergeCell ref="F86:G86"/>
    <mergeCell ref="L86:M86"/>
    <mergeCell ref="P86:Q86"/>
    <mergeCell ref="T86:U86"/>
    <mergeCell ref="W86:X86"/>
    <mergeCell ref="Y86:Z86"/>
    <mergeCell ref="AC86:AD86"/>
    <mergeCell ref="AG86:AI86"/>
    <mergeCell ref="AM86:AN86"/>
    <mergeCell ref="L84:M84"/>
    <mergeCell ref="P84:Q84"/>
    <mergeCell ref="T84:U84"/>
    <mergeCell ref="W84:X84"/>
    <mergeCell ref="T83:U83"/>
    <mergeCell ref="W83:X83"/>
    <mergeCell ref="Y84:Z84"/>
    <mergeCell ref="AC84:AD84"/>
    <mergeCell ref="AG84:AI84"/>
    <mergeCell ref="A81:B81"/>
    <mergeCell ref="D81:AE81"/>
    <mergeCell ref="AG81:AI81"/>
    <mergeCell ref="AM81:AN81"/>
    <mergeCell ref="A80:B80"/>
    <mergeCell ref="A83:B83"/>
    <mergeCell ref="D83:E83"/>
    <mergeCell ref="F83:G83"/>
    <mergeCell ref="L83:M83"/>
    <mergeCell ref="P83:Q83"/>
    <mergeCell ref="A82:B82"/>
    <mergeCell ref="D82:E82"/>
    <mergeCell ref="F82:G82"/>
    <mergeCell ref="L82:M82"/>
    <mergeCell ref="P82:Q82"/>
    <mergeCell ref="Y83:Z83"/>
    <mergeCell ref="AC83:AD83"/>
    <mergeCell ref="AG83:AI83"/>
    <mergeCell ref="AM83:AN83"/>
    <mergeCell ref="W82:X82"/>
    <mergeCell ref="Y82:Z82"/>
    <mergeCell ref="AC82:AD82"/>
    <mergeCell ref="AG82:AI82"/>
    <mergeCell ref="AM82:AN82"/>
    <mergeCell ref="AM78:AN78"/>
    <mergeCell ref="D80:G80"/>
    <mergeCell ref="L80:M80"/>
    <mergeCell ref="P80:Q80"/>
    <mergeCell ref="T80:U80"/>
    <mergeCell ref="W80:X80"/>
    <mergeCell ref="T79:U79"/>
    <mergeCell ref="W79:X79"/>
    <mergeCell ref="T82:U82"/>
    <mergeCell ref="Y80:Z80"/>
    <mergeCell ref="AC80:AD80"/>
    <mergeCell ref="AG80:AI80"/>
    <mergeCell ref="AM80:AN80"/>
    <mergeCell ref="T78:U78"/>
    <mergeCell ref="W76:X76"/>
    <mergeCell ref="Y76:Z76"/>
    <mergeCell ref="AC76:AD76"/>
    <mergeCell ref="AG76:AI76"/>
    <mergeCell ref="AM76:AN76"/>
    <mergeCell ref="A79:B79"/>
    <mergeCell ref="D79:E79"/>
    <mergeCell ref="F79:G79"/>
    <mergeCell ref="L79:M79"/>
    <mergeCell ref="P79:Q79"/>
    <mergeCell ref="A78:B78"/>
    <mergeCell ref="D78:E78"/>
    <mergeCell ref="F78:G78"/>
    <mergeCell ref="L78:M78"/>
    <mergeCell ref="P78:Q78"/>
    <mergeCell ref="Y79:Z79"/>
    <mergeCell ref="AC79:AD79"/>
    <mergeCell ref="AG79:AI79"/>
    <mergeCell ref="AM79:AN79"/>
    <mergeCell ref="W78:X78"/>
    <mergeCell ref="Y78:Z78"/>
    <mergeCell ref="AC78:AD78"/>
    <mergeCell ref="AG78:AI78"/>
    <mergeCell ref="A77:B77"/>
    <mergeCell ref="D77:AE77"/>
    <mergeCell ref="AG77:AI77"/>
    <mergeCell ref="AM77:AN77"/>
    <mergeCell ref="W75:X75"/>
    <mergeCell ref="Y75:Z75"/>
    <mergeCell ref="AC75:AD75"/>
    <mergeCell ref="AG75:AI75"/>
    <mergeCell ref="AM75:AN75"/>
    <mergeCell ref="A76:B76"/>
    <mergeCell ref="AG74:AI74"/>
    <mergeCell ref="AM74:AN74"/>
    <mergeCell ref="D76:G76"/>
    <mergeCell ref="L76:M76"/>
    <mergeCell ref="P76:Q76"/>
    <mergeCell ref="T76:U76"/>
    <mergeCell ref="A75:B75"/>
    <mergeCell ref="D75:E75"/>
    <mergeCell ref="F75:G75"/>
    <mergeCell ref="L75:M75"/>
    <mergeCell ref="P75:Q75"/>
    <mergeCell ref="T75:U75"/>
    <mergeCell ref="A74:B74"/>
    <mergeCell ref="D74:E74"/>
    <mergeCell ref="F74:G74"/>
    <mergeCell ref="L74:M74"/>
    <mergeCell ref="P74:Q74"/>
    <mergeCell ref="T74:U74"/>
    <mergeCell ref="W74:X74"/>
    <mergeCell ref="Y74:Z74"/>
    <mergeCell ref="AC74:AD74"/>
    <mergeCell ref="AG72:AI72"/>
    <mergeCell ref="AM72:AN72"/>
    <mergeCell ref="A73:B73"/>
    <mergeCell ref="D73:E73"/>
    <mergeCell ref="F73:G73"/>
    <mergeCell ref="L73:M73"/>
    <mergeCell ref="P73:Q73"/>
    <mergeCell ref="T73:U73"/>
    <mergeCell ref="W73:X73"/>
    <mergeCell ref="Y73:Z73"/>
    <mergeCell ref="AC73:AD73"/>
    <mergeCell ref="AG73:AI73"/>
    <mergeCell ref="AM73:AN73"/>
    <mergeCell ref="A72:B72"/>
    <mergeCell ref="D72:E72"/>
    <mergeCell ref="F72:G72"/>
    <mergeCell ref="L72:M72"/>
    <mergeCell ref="P72:Q72"/>
    <mergeCell ref="T72:U72"/>
    <mergeCell ref="W72:X72"/>
    <mergeCell ref="Y72:Z72"/>
    <mergeCell ref="AC72:AD72"/>
    <mergeCell ref="AG70:AI70"/>
    <mergeCell ref="AM70:AN70"/>
    <mergeCell ref="A71:B71"/>
    <mergeCell ref="D71:E71"/>
    <mergeCell ref="F71:G71"/>
    <mergeCell ref="L71:M71"/>
    <mergeCell ref="P71:Q71"/>
    <mergeCell ref="T71:U71"/>
    <mergeCell ref="W71:X71"/>
    <mergeCell ref="Y71:Z71"/>
    <mergeCell ref="AC71:AD71"/>
    <mergeCell ref="AG71:AI71"/>
    <mergeCell ref="AM71:AN71"/>
    <mergeCell ref="A70:B70"/>
    <mergeCell ref="D70:E70"/>
    <mergeCell ref="F70:G70"/>
    <mergeCell ref="L70:M70"/>
    <mergeCell ref="P70:Q70"/>
    <mergeCell ref="T70:U70"/>
    <mergeCell ref="W70:X70"/>
    <mergeCell ref="Y70:Z70"/>
    <mergeCell ref="AC70:AD70"/>
    <mergeCell ref="AG68:AI68"/>
    <mergeCell ref="AM68:AN68"/>
    <mergeCell ref="A69:B69"/>
    <mergeCell ref="D69:E69"/>
    <mergeCell ref="F69:G69"/>
    <mergeCell ref="L69:M69"/>
    <mergeCell ref="P69:Q69"/>
    <mergeCell ref="T69:U69"/>
    <mergeCell ref="W69:X69"/>
    <mergeCell ref="Y69:Z69"/>
    <mergeCell ref="AC69:AD69"/>
    <mergeCell ref="AG69:AI69"/>
    <mergeCell ref="AM69:AN69"/>
    <mergeCell ref="A68:B68"/>
    <mergeCell ref="D68:E68"/>
    <mergeCell ref="F68:G68"/>
    <mergeCell ref="L68:M68"/>
    <mergeCell ref="P68:Q68"/>
    <mergeCell ref="T68:U68"/>
    <mergeCell ref="W68:X68"/>
    <mergeCell ref="Y68:Z68"/>
    <mergeCell ref="AC68:AD68"/>
    <mergeCell ref="AG66:AI66"/>
    <mergeCell ref="AM66:AN66"/>
    <mergeCell ref="A67:B67"/>
    <mergeCell ref="D67:E67"/>
    <mergeCell ref="F67:G67"/>
    <mergeCell ref="L67:M67"/>
    <mergeCell ref="P67:Q67"/>
    <mergeCell ref="T67:U67"/>
    <mergeCell ref="W67:X67"/>
    <mergeCell ref="Y67:Z67"/>
    <mergeCell ref="AC67:AD67"/>
    <mergeCell ref="AG67:AI67"/>
    <mergeCell ref="AM67:AN67"/>
    <mergeCell ref="A66:B66"/>
    <mergeCell ref="D66:E66"/>
    <mergeCell ref="F66:G66"/>
    <mergeCell ref="L66:M66"/>
    <mergeCell ref="P66:Q66"/>
    <mergeCell ref="T66:U66"/>
    <mergeCell ref="W66:X66"/>
    <mergeCell ref="Y66:Z66"/>
    <mergeCell ref="AC66:AD66"/>
    <mergeCell ref="AG64:AI64"/>
    <mergeCell ref="AM64:AN64"/>
    <mergeCell ref="A65:B65"/>
    <mergeCell ref="D65:E65"/>
    <mergeCell ref="F65:G65"/>
    <mergeCell ref="L65:M65"/>
    <mergeCell ref="P65:Q65"/>
    <mergeCell ref="T65:U65"/>
    <mergeCell ref="W65:X65"/>
    <mergeCell ref="Y65:Z65"/>
    <mergeCell ref="AC65:AD65"/>
    <mergeCell ref="AG65:AI65"/>
    <mergeCell ref="AM65:AN65"/>
    <mergeCell ref="A64:B64"/>
    <mergeCell ref="D64:E64"/>
    <mergeCell ref="F64:G64"/>
    <mergeCell ref="L64:M64"/>
    <mergeCell ref="P64:Q64"/>
    <mergeCell ref="T64:U64"/>
    <mergeCell ref="W64:X64"/>
    <mergeCell ref="Y64:Z64"/>
    <mergeCell ref="AC64:AD64"/>
    <mergeCell ref="A62:B62"/>
    <mergeCell ref="D62:AE62"/>
    <mergeCell ref="AG62:AI62"/>
    <mergeCell ref="AM62:AN62"/>
    <mergeCell ref="A61:B61"/>
    <mergeCell ref="D61:G61"/>
    <mergeCell ref="A63:B63"/>
    <mergeCell ref="D63:E63"/>
    <mergeCell ref="F63:G63"/>
    <mergeCell ref="L63:M63"/>
    <mergeCell ref="P63:Q63"/>
    <mergeCell ref="T63:U63"/>
    <mergeCell ref="W63:X63"/>
    <mergeCell ref="Y63:Z63"/>
    <mergeCell ref="AC63:AD63"/>
    <mergeCell ref="AG63:AI63"/>
    <mergeCell ref="AM63:AN63"/>
    <mergeCell ref="AC59:AD59"/>
    <mergeCell ref="AG59:AI59"/>
    <mergeCell ref="AM59:AN59"/>
    <mergeCell ref="L61:M61"/>
    <mergeCell ref="P61:Q61"/>
    <mergeCell ref="T61:U61"/>
    <mergeCell ref="W61:X61"/>
    <mergeCell ref="T60:U60"/>
    <mergeCell ref="W60:X60"/>
    <mergeCell ref="Y61:Z61"/>
    <mergeCell ref="AC61:AD61"/>
    <mergeCell ref="AG61:AI61"/>
    <mergeCell ref="AM61:AN61"/>
    <mergeCell ref="AC57:AD57"/>
    <mergeCell ref="AG57:AI57"/>
    <mergeCell ref="AM57:AN57"/>
    <mergeCell ref="A58:B58"/>
    <mergeCell ref="D58:AE58"/>
    <mergeCell ref="AG58:AI58"/>
    <mergeCell ref="AM58:AN58"/>
    <mergeCell ref="A57:B57"/>
    <mergeCell ref="A60:B60"/>
    <mergeCell ref="D60:E60"/>
    <mergeCell ref="F60:G60"/>
    <mergeCell ref="L60:M60"/>
    <mergeCell ref="P60:Q60"/>
    <mergeCell ref="A59:B59"/>
    <mergeCell ref="D59:E59"/>
    <mergeCell ref="F59:G59"/>
    <mergeCell ref="L59:M59"/>
    <mergeCell ref="P59:Q59"/>
    <mergeCell ref="Y60:Z60"/>
    <mergeCell ref="AC60:AD60"/>
    <mergeCell ref="AG60:AI60"/>
    <mergeCell ref="AM60:AN60"/>
    <mergeCell ref="W59:X59"/>
    <mergeCell ref="Y59:Z59"/>
    <mergeCell ref="D57:G57"/>
    <mergeCell ref="L57:M57"/>
    <mergeCell ref="P57:Q57"/>
    <mergeCell ref="T57:U57"/>
    <mergeCell ref="W57:X57"/>
    <mergeCell ref="T56:U56"/>
    <mergeCell ref="W56:X56"/>
    <mergeCell ref="T59:U59"/>
    <mergeCell ref="Y57:Z57"/>
    <mergeCell ref="Y56:Z56"/>
    <mergeCell ref="AC56:AD56"/>
    <mergeCell ref="AG56:AI56"/>
    <mergeCell ref="AM56:AN56"/>
    <mergeCell ref="W55:X55"/>
    <mergeCell ref="Y55:Z55"/>
    <mergeCell ref="AC55:AD55"/>
    <mergeCell ref="AG55:AI55"/>
    <mergeCell ref="AM55:AN55"/>
    <mergeCell ref="A56:B56"/>
    <mergeCell ref="D56:E56"/>
    <mergeCell ref="F56:G56"/>
    <mergeCell ref="L56:M56"/>
    <mergeCell ref="P56:Q56"/>
    <mergeCell ref="A55:B55"/>
    <mergeCell ref="D55:E55"/>
    <mergeCell ref="F55:G55"/>
    <mergeCell ref="L55:M55"/>
    <mergeCell ref="P55:Q55"/>
    <mergeCell ref="AM54:AN54"/>
    <mergeCell ref="W53:X53"/>
    <mergeCell ref="Y53:Z53"/>
    <mergeCell ref="AC53:AD53"/>
    <mergeCell ref="AG53:AI53"/>
    <mergeCell ref="AM53:AN53"/>
    <mergeCell ref="T55:U55"/>
    <mergeCell ref="T54:U54"/>
    <mergeCell ref="W54:X54"/>
    <mergeCell ref="Y54:Z54"/>
    <mergeCell ref="AC54:AD54"/>
    <mergeCell ref="AG54:AI54"/>
    <mergeCell ref="A54:B54"/>
    <mergeCell ref="D54:E54"/>
    <mergeCell ref="F54:G54"/>
    <mergeCell ref="L54:M54"/>
    <mergeCell ref="P54:Q54"/>
    <mergeCell ref="A53:B53"/>
    <mergeCell ref="D53:E53"/>
    <mergeCell ref="F53:G53"/>
    <mergeCell ref="L53:M53"/>
    <mergeCell ref="P53:Q53"/>
    <mergeCell ref="AM52:AN52"/>
    <mergeCell ref="W51:X51"/>
    <mergeCell ref="Y51:Z51"/>
    <mergeCell ref="AC51:AD51"/>
    <mergeCell ref="AG51:AI51"/>
    <mergeCell ref="AM51:AN51"/>
    <mergeCell ref="T53:U53"/>
    <mergeCell ref="T52:U52"/>
    <mergeCell ref="W52:X52"/>
    <mergeCell ref="Y52:Z52"/>
    <mergeCell ref="AC52:AD52"/>
    <mergeCell ref="AG52:AI52"/>
    <mergeCell ref="A52:B52"/>
    <mergeCell ref="D52:E52"/>
    <mergeCell ref="F52:G52"/>
    <mergeCell ref="L52:M52"/>
    <mergeCell ref="P52:Q52"/>
    <mergeCell ref="A51:B51"/>
    <mergeCell ref="D51:E51"/>
    <mergeCell ref="F51:G51"/>
    <mergeCell ref="L51:M51"/>
    <mergeCell ref="P51:Q51"/>
    <mergeCell ref="AM50:AN50"/>
    <mergeCell ref="W49:X49"/>
    <mergeCell ref="Y49:Z49"/>
    <mergeCell ref="AC49:AD49"/>
    <mergeCell ref="AG49:AI49"/>
    <mergeCell ref="AM49:AN49"/>
    <mergeCell ref="T51:U51"/>
    <mergeCell ref="T50:U50"/>
    <mergeCell ref="W50:X50"/>
    <mergeCell ref="Y50:Z50"/>
    <mergeCell ref="AC50:AD50"/>
    <mergeCell ref="AG50:AI50"/>
    <mergeCell ref="A50:B50"/>
    <mergeCell ref="D50:E50"/>
    <mergeCell ref="F50:G50"/>
    <mergeCell ref="L50:M50"/>
    <mergeCell ref="P50:Q50"/>
    <mergeCell ref="A49:B49"/>
    <mergeCell ref="D49:E49"/>
    <mergeCell ref="F49:G49"/>
    <mergeCell ref="L49:M49"/>
    <mergeCell ref="P49:Q49"/>
    <mergeCell ref="AM48:AN48"/>
    <mergeCell ref="W47:X47"/>
    <mergeCell ref="Y47:Z47"/>
    <mergeCell ref="AC47:AD47"/>
    <mergeCell ref="AG47:AI47"/>
    <mergeCell ref="AM47:AN47"/>
    <mergeCell ref="T49:U49"/>
    <mergeCell ref="T48:U48"/>
    <mergeCell ref="W48:X48"/>
    <mergeCell ref="Y48:Z48"/>
    <mergeCell ref="AC48:AD48"/>
    <mergeCell ref="AG48:AI48"/>
    <mergeCell ref="A48:B48"/>
    <mergeCell ref="D48:E48"/>
    <mergeCell ref="F48:G48"/>
    <mergeCell ref="L48:M48"/>
    <mergeCell ref="P48:Q48"/>
    <mergeCell ref="A47:B47"/>
    <mergeCell ref="D47:E47"/>
    <mergeCell ref="F47:G47"/>
    <mergeCell ref="L47:M47"/>
    <mergeCell ref="P47:Q47"/>
    <mergeCell ref="AM46:AN46"/>
    <mergeCell ref="W45:X45"/>
    <mergeCell ref="Y45:Z45"/>
    <mergeCell ref="AC45:AD45"/>
    <mergeCell ref="AG45:AI45"/>
    <mergeCell ref="AM45:AN45"/>
    <mergeCell ref="T47:U47"/>
    <mergeCell ref="T46:U46"/>
    <mergeCell ref="W46:X46"/>
    <mergeCell ref="Y46:Z46"/>
    <mergeCell ref="AC46:AD46"/>
    <mergeCell ref="AG46:AI46"/>
    <mergeCell ref="A46:B46"/>
    <mergeCell ref="D46:E46"/>
    <mergeCell ref="F46:G46"/>
    <mergeCell ref="L46:M46"/>
    <mergeCell ref="P46:Q46"/>
    <mergeCell ref="A45:B45"/>
    <mergeCell ref="D45:E45"/>
    <mergeCell ref="F45:G45"/>
    <mergeCell ref="L45:M45"/>
    <mergeCell ref="P45:Q45"/>
    <mergeCell ref="AM44:AN44"/>
    <mergeCell ref="W43:X43"/>
    <mergeCell ref="Y43:Z43"/>
    <mergeCell ref="AC43:AD43"/>
    <mergeCell ref="AG43:AI43"/>
    <mergeCell ref="AM43:AN43"/>
    <mergeCell ref="T45:U45"/>
    <mergeCell ref="T44:U44"/>
    <mergeCell ref="W44:X44"/>
    <mergeCell ref="Y44:Z44"/>
    <mergeCell ref="AC44:AD44"/>
    <mergeCell ref="AG44:AI44"/>
    <mergeCell ref="A44:B44"/>
    <mergeCell ref="D44:E44"/>
    <mergeCell ref="F44:G44"/>
    <mergeCell ref="L44:M44"/>
    <mergeCell ref="P44:Q44"/>
    <mergeCell ref="A43:B43"/>
    <mergeCell ref="D43:E43"/>
    <mergeCell ref="F43:G43"/>
    <mergeCell ref="L43:M43"/>
    <mergeCell ref="P43:Q43"/>
    <mergeCell ref="AM42:AN42"/>
    <mergeCell ref="W41:X41"/>
    <mergeCell ref="Y41:Z41"/>
    <mergeCell ref="AC41:AD41"/>
    <mergeCell ref="AG41:AI41"/>
    <mergeCell ref="AM41:AN41"/>
    <mergeCell ref="T43:U43"/>
    <mergeCell ref="T42:U42"/>
    <mergeCell ref="W42:X42"/>
    <mergeCell ref="Y42:Z42"/>
    <mergeCell ref="AC42:AD42"/>
    <mergeCell ref="AG42:AI42"/>
    <mergeCell ref="A42:B42"/>
    <mergeCell ref="D42:E42"/>
    <mergeCell ref="F42:G42"/>
    <mergeCell ref="L42:M42"/>
    <mergeCell ref="P42:Q42"/>
    <mergeCell ref="A41:B41"/>
    <mergeCell ref="D41:E41"/>
    <mergeCell ref="F41:G41"/>
    <mergeCell ref="L41:M41"/>
    <mergeCell ref="P41:Q41"/>
    <mergeCell ref="AM40:AN40"/>
    <mergeCell ref="W39:X39"/>
    <mergeCell ref="Y39:Z39"/>
    <mergeCell ref="AC39:AD39"/>
    <mergeCell ref="AG39:AI39"/>
    <mergeCell ref="AM39:AN39"/>
    <mergeCell ref="T41:U41"/>
    <mergeCell ref="T40:U40"/>
    <mergeCell ref="W40:X40"/>
    <mergeCell ref="Y40:Z40"/>
    <mergeCell ref="AC40:AD40"/>
    <mergeCell ref="AG40:AI40"/>
    <mergeCell ref="A40:B40"/>
    <mergeCell ref="D40:E40"/>
    <mergeCell ref="F40:G40"/>
    <mergeCell ref="L40:M40"/>
    <mergeCell ref="P40:Q40"/>
    <mergeCell ref="A39:B39"/>
    <mergeCell ref="D39:E39"/>
    <mergeCell ref="F39:G39"/>
    <mergeCell ref="L39:M39"/>
    <mergeCell ref="P39:Q39"/>
    <mergeCell ref="AM38:AN38"/>
    <mergeCell ref="W37:X37"/>
    <mergeCell ref="Y37:Z37"/>
    <mergeCell ref="AC37:AD37"/>
    <mergeCell ref="AG37:AI37"/>
    <mergeCell ref="AM37:AN37"/>
    <mergeCell ref="T39:U39"/>
    <mergeCell ref="T38:U38"/>
    <mergeCell ref="W38:X38"/>
    <mergeCell ref="Y38:Z38"/>
    <mergeCell ref="AC38:AD38"/>
    <mergeCell ref="AG38:AI38"/>
    <mergeCell ref="A38:B38"/>
    <mergeCell ref="D38:E38"/>
    <mergeCell ref="F38:G38"/>
    <mergeCell ref="L38:M38"/>
    <mergeCell ref="P38:Q38"/>
    <mergeCell ref="A37:B37"/>
    <mergeCell ref="D37:E37"/>
    <mergeCell ref="F37:G37"/>
    <mergeCell ref="L37:M37"/>
    <mergeCell ref="P37:Q37"/>
    <mergeCell ref="AM36:AN36"/>
    <mergeCell ref="W35:X35"/>
    <mergeCell ref="Y35:Z35"/>
    <mergeCell ref="AC35:AD35"/>
    <mergeCell ref="AG35:AI35"/>
    <mergeCell ref="AM35:AN35"/>
    <mergeCell ref="T37:U37"/>
    <mergeCell ref="T36:U36"/>
    <mergeCell ref="W36:X36"/>
    <mergeCell ref="Y36:Z36"/>
    <mergeCell ref="AC36:AD36"/>
    <mergeCell ref="AG36:AI36"/>
    <mergeCell ref="A36:B36"/>
    <mergeCell ref="D36:E36"/>
    <mergeCell ref="F36:G36"/>
    <mergeCell ref="L36:M36"/>
    <mergeCell ref="P36:Q36"/>
    <mergeCell ref="A35:B35"/>
    <mergeCell ref="D35:E35"/>
    <mergeCell ref="F35:G35"/>
    <mergeCell ref="L35:M35"/>
    <mergeCell ref="P35:Q35"/>
    <mergeCell ref="AM34:AN34"/>
    <mergeCell ref="W33:X33"/>
    <mergeCell ref="Y33:Z33"/>
    <mergeCell ref="AC33:AD33"/>
    <mergeCell ref="AG33:AI33"/>
    <mergeCell ref="AM33:AN33"/>
    <mergeCell ref="T35:U35"/>
    <mergeCell ref="T34:U34"/>
    <mergeCell ref="W34:X34"/>
    <mergeCell ref="Y34:Z34"/>
    <mergeCell ref="AC34:AD34"/>
    <mergeCell ref="AG34:AI34"/>
    <mergeCell ref="A34:B34"/>
    <mergeCell ref="D34:E34"/>
    <mergeCell ref="F34:G34"/>
    <mergeCell ref="L34:M34"/>
    <mergeCell ref="P34:Q34"/>
    <mergeCell ref="A33:B33"/>
    <mergeCell ref="D33:E33"/>
    <mergeCell ref="F33:G33"/>
    <mergeCell ref="L33:M33"/>
    <mergeCell ref="P33:Q33"/>
    <mergeCell ref="AM32:AN32"/>
    <mergeCell ref="W31:X31"/>
    <mergeCell ref="Y31:Z31"/>
    <mergeCell ref="AC31:AD31"/>
    <mergeCell ref="AG31:AI31"/>
    <mergeCell ref="AM31:AN31"/>
    <mergeCell ref="T33:U33"/>
    <mergeCell ref="T32:U32"/>
    <mergeCell ref="W32:X32"/>
    <mergeCell ref="Y32:Z32"/>
    <mergeCell ref="AC32:AD32"/>
    <mergeCell ref="AG32:AI32"/>
    <mergeCell ref="A32:B32"/>
    <mergeCell ref="D32:E32"/>
    <mergeCell ref="F32:G32"/>
    <mergeCell ref="L32:M32"/>
    <mergeCell ref="P32:Q32"/>
    <mergeCell ref="A31:B31"/>
    <mergeCell ref="D31:E31"/>
    <mergeCell ref="F31:G31"/>
    <mergeCell ref="L31:M31"/>
    <mergeCell ref="P31:Q31"/>
    <mergeCell ref="AM30:AN30"/>
    <mergeCell ref="W29:X29"/>
    <mergeCell ref="Y29:Z29"/>
    <mergeCell ref="AC29:AD29"/>
    <mergeCell ref="AG29:AI29"/>
    <mergeCell ref="AM29:AN29"/>
    <mergeCell ref="T31:U31"/>
    <mergeCell ref="T30:U30"/>
    <mergeCell ref="W30:X30"/>
    <mergeCell ref="Y30:Z30"/>
    <mergeCell ref="AC30:AD30"/>
    <mergeCell ref="AG30:AI30"/>
    <mergeCell ref="A30:B30"/>
    <mergeCell ref="D30:E30"/>
    <mergeCell ref="F30:G30"/>
    <mergeCell ref="L30:M30"/>
    <mergeCell ref="P30:Q30"/>
    <mergeCell ref="A29:B29"/>
    <mergeCell ref="D29:E29"/>
    <mergeCell ref="F29:G29"/>
    <mergeCell ref="L29:M29"/>
    <mergeCell ref="P29:Q29"/>
    <mergeCell ref="AM28:AN28"/>
    <mergeCell ref="W27:X27"/>
    <mergeCell ref="Y27:Z27"/>
    <mergeCell ref="AC27:AD27"/>
    <mergeCell ref="AG27:AI27"/>
    <mergeCell ref="AM27:AN27"/>
    <mergeCell ref="T29:U29"/>
    <mergeCell ref="T28:U28"/>
    <mergeCell ref="W28:X28"/>
    <mergeCell ref="Y28:Z28"/>
    <mergeCell ref="AC28:AD28"/>
    <mergeCell ref="AG28:AI28"/>
    <mergeCell ref="A28:B28"/>
    <mergeCell ref="D28:E28"/>
    <mergeCell ref="F28:G28"/>
    <mergeCell ref="L28:M28"/>
    <mergeCell ref="P28:Q28"/>
    <mergeCell ref="A27:B27"/>
    <mergeCell ref="D27:E27"/>
    <mergeCell ref="F27:G27"/>
    <mergeCell ref="L27:M27"/>
    <mergeCell ref="P27:Q27"/>
    <mergeCell ref="AM26:AN26"/>
    <mergeCell ref="W25:X25"/>
    <mergeCell ref="Y25:Z25"/>
    <mergeCell ref="AC25:AD25"/>
    <mergeCell ref="AG25:AI25"/>
    <mergeCell ref="AM25:AN25"/>
    <mergeCell ref="T27:U27"/>
    <mergeCell ref="T26:U26"/>
    <mergeCell ref="W26:X26"/>
    <mergeCell ref="Y26:Z26"/>
    <mergeCell ref="AC26:AD26"/>
    <mergeCell ref="AG26:AI26"/>
    <mergeCell ref="A26:B26"/>
    <mergeCell ref="D26:E26"/>
    <mergeCell ref="F26:G26"/>
    <mergeCell ref="L26:M26"/>
    <mergeCell ref="P26:Q26"/>
    <mergeCell ref="A25:B25"/>
    <mergeCell ref="D25:E25"/>
    <mergeCell ref="F25:G25"/>
    <mergeCell ref="L25:M25"/>
    <mergeCell ref="P25:Q25"/>
    <mergeCell ref="AM24:AN24"/>
    <mergeCell ref="W23:X23"/>
    <mergeCell ref="Y23:Z23"/>
    <mergeCell ref="AC23:AD23"/>
    <mergeCell ref="AG23:AI23"/>
    <mergeCell ref="AM23:AN23"/>
    <mergeCell ref="T25:U25"/>
    <mergeCell ref="T24:U24"/>
    <mergeCell ref="W24:X24"/>
    <mergeCell ref="Y24:Z24"/>
    <mergeCell ref="AC24:AD24"/>
    <mergeCell ref="AG24:AI24"/>
    <mergeCell ref="A24:B24"/>
    <mergeCell ref="D24:E24"/>
    <mergeCell ref="F24:G24"/>
    <mergeCell ref="L24:M24"/>
    <mergeCell ref="P24:Q24"/>
    <mergeCell ref="A23:B23"/>
    <mergeCell ref="D23:E23"/>
    <mergeCell ref="F23:G23"/>
    <mergeCell ref="L23:M23"/>
    <mergeCell ref="P23:Q23"/>
    <mergeCell ref="AM22:AN22"/>
    <mergeCell ref="W21:X21"/>
    <mergeCell ref="Y21:Z21"/>
    <mergeCell ref="AC21:AD21"/>
    <mergeCell ref="AG21:AI21"/>
    <mergeCell ref="AM21:AN21"/>
    <mergeCell ref="T23:U23"/>
    <mergeCell ref="T22:U22"/>
    <mergeCell ref="W22:X22"/>
    <mergeCell ref="Y22:Z22"/>
    <mergeCell ref="AC22:AD22"/>
    <mergeCell ref="AG22:AI22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AM20:AN20"/>
    <mergeCell ref="W19:X19"/>
    <mergeCell ref="Y19:Z19"/>
    <mergeCell ref="AC19:AD19"/>
    <mergeCell ref="AG19:AI19"/>
    <mergeCell ref="AM19:AN19"/>
    <mergeCell ref="T21:U21"/>
    <mergeCell ref="T20:U20"/>
    <mergeCell ref="W20:X20"/>
    <mergeCell ref="Y20:Z20"/>
    <mergeCell ref="AC20:AD20"/>
    <mergeCell ref="AG20:AI20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AM18:AN18"/>
    <mergeCell ref="W17:X17"/>
    <mergeCell ref="Y17:Z17"/>
    <mergeCell ref="AC17:AD17"/>
    <mergeCell ref="AG17:AI17"/>
    <mergeCell ref="AM17:AN17"/>
    <mergeCell ref="T19:U19"/>
    <mergeCell ref="T18:U18"/>
    <mergeCell ref="W18:X18"/>
    <mergeCell ref="Y18:Z18"/>
    <mergeCell ref="AC18:AD18"/>
    <mergeCell ref="AG18:AI18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AM16:AN16"/>
    <mergeCell ref="W15:X15"/>
    <mergeCell ref="Y15:Z15"/>
    <mergeCell ref="AC15:AD15"/>
    <mergeCell ref="AG15:AI15"/>
    <mergeCell ref="AM15:AN15"/>
    <mergeCell ref="T17:U17"/>
    <mergeCell ref="T16:U16"/>
    <mergeCell ref="W16:X16"/>
    <mergeCell ref="Y16:Z16"/>
    <mergeCell ref="AC16:AD16"/>
    <mergeCell ref="AG16:AI16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AM14:AN14"/>
    <mergeCell ref="W13:X13"/>
    <mergeCell ref="Y13:Z13"/>
    <mergeCell ref="AC13:AD13"/>
    <mergeCell ref="AG13:AI13"/>
    <mergeCell ref="AM13:AN13"/>
    <mergeCell ref="T15:U15"/>
    <mergeCell ref="T14:U14"/>
    <mergeCell ref="W14:X14"/>
    <mergeCell ref="Y14:Z14"/>
    <mergeCell ref="AC14:AD14"/>
    <mergeCell ref="AG14:AI14"/>
    <mergeCell ref="A14:B14"/>
    <mergeCell ref="D14:E14"/>
    <mergeCell ref="F14:G14"/>
    <mergeCell ref="L14:M14"/>
    <mergeCell ref="P14:Q14"/>
    <mergeCell ref="A13:B13"/>
    <mergeCell ref="D13:E13"/>
    <mergeCell ref="F13:G13"/>
    <mergeCell ref="L13:M13"/>
    <mergeCell ref="P13:Q13"/>
    <mergeCell ref="T13:U13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AC8:AD8"/>
    <mergeCell ref="AG8:AI8"/>
    <mergeCell ref="AM8:AN8"/>
    <mergeCell ref="A9:B9"/>
    <mergeCell ref="D9:E9"/>
    <mergeCell ref="F9:G9"/>
    <mergeCell ref="L9:M9"/>
    <mergeCell ref="P9:Q9"/>
    <mergeCell ref="A10:AE10"/>
    <mergeCell ref="AG10:AI10"/>
    <mergeCell ref="AM10:AN10"/>
    <mergeCell ref="T9:U9"/>
    <mergeCell ref="W9:X9"/>
    <mergeCell ref="Y9:Z9"/>
    <mergeCell ref="AC9:AD9"/>
    <mergeCell ref="AG9:AI9"/>
    <mergeCell ref="AM9:AN9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B5:AG5"/>
    <mergeCell ref="AH5:AM5"/>
    <mergeCell ref="A7:B7"/>
    <mergeCell ref="D7:E7"/>
    <mergeCell ref="F7:G7"/>
    <mergeCell ref="L7:Q7"/>
    <mergeCell ref="R7:V7"/>
    <mergeCell ref="W7:AB7"/>
    <mergeCell ref="AC7:AD7"/>
    <mergeCell ref="AF7:AN7"/>
    <mergeCell ref="B2:F2"/>
    <mergeCell ref="G2:AG2"/>
    <mergeCell ref="AH2:AM2"/>
    <mergeCell ref="B3:F3"/>
    <mergeCell ref="G3:AG3"/>
    <mergeCell ref="AH3:AM3"/>
    <mergeCell ref="B4:F4"/>
    <mergeCell ref="G4:AG4"/>
    <mergeCell ref="AH4:AM4"/>
  </mergeCells>
  <pageMargins left="0.19685039370078741" right="0.19685039370078741" top="0.39370078740157483" bottom="0.68897637795275601" header="0.39370078740157483" footer="0.39370078740157483"/>
  <pageSetup paperSize="9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2015-01-19T14:01:52Z</cp:lastPrinted>
  <dcterms:created xsi:type="dcterms:W3CDTF">2015-01-15T13:22:29Z</dcterms:created>
  <dcterms:modified xsi:type="dcterms:W3CDTF">2015-01-19T14:01:57Z</dcterms:modified>
</cp:coreProperties>
</file>