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workbookProtection lockRevision="1"/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Sarune Drobuzaite - Personal View" guid="{5E91BF9D-88EF-4EAD-8708-C46087883035}" mergeInterval="0" personalView="1" maximized="1" xWindow="-9" yWindow="-9" windowWidth="1938" windowHeight="1038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Migle Brazeniene - Personal View" guid="{95A66661-924C-4587-BF9B-C47E0C69FD0D}" mergeInterval="0" personalView="1" maximized="1" xWindow="-8" yWindow="-8" windowWidth="1936" windowHeight="1056" activeSheetId="1"/>
    <customWorkbookView name="user - Individuali peržiūra" guid="{AE9DA1E0-6181-496E-99C6-08519C19A850}" mergeInterval="0" personalView="1" xWindow="686" yWindow="51" windowWidth="1240" windowHeight="81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E76" i="1"/>
  <c r="C90" i="1" l="1"/>
  <c r="E91" i="1"/>
  <c r="E90" i="1"/>
  <c r="E86" i="1"/>
  <c r="D91" i="1"/>
  <c r="D86" i="1"/>
  <c r="D90" i="1"/>
  <c r="C91" i="1"/>
  <c r="C86" i="1"/>
  <c r="E84" i="1"/>
  <c r="F75" i="1"/>
  <c r="E75" i="1"/>
  <c r="C84" i="1" l="1"/>
  <c r="D84" i="1"/>
  <c r="E21" i="1"/>
  <c r="F21" i="1"/>
  <c r="E14" i="1"/>
  <c r="F14" i="1"/>
  <c r="E7" i="1"/>
  <c r="F7" i="1"/>
  <c r="E68" i="1"/>
  <c r="F68" i="1"/>
  <c r="E61" i="1"/>
  <c r="F61" i="1"/>
  <c r="E55" i="1"/>
  <c r="F55" i="1"/>
  <c r="E50" i="1"/>
  <c r="F50" i="1"/>
  <c r="E45" i="1"/>
  <c r="F45" i="1"/>
  <c r="E40" i="1"/>
  <c r="F40" i="1"/>
  <c r="E35" i="1"/>
  <c r="F35" i="1"/>
  <c r="E29" i="1"/>
  <c r="F29" i="1"/>
  <c r="D29" i="1"/>
  <c r="D68" i="1"/>
  <c r="D61" i="1"/>
  <c r="D55" i="1"/>
  <c r="D50" i="1"/>
  <c r="D45" i="1"/>
  <c r="D40" i="1"/>
  <c r="D35" i="1"/>
  <c r="D21" i="1"/>
  <c r="D14" i="1"/>
  <c r="D7" i="1"/>
  <c r="F74" i="1" l="1"/>
  <c r="E74" i="1"/>
  <c r="D74" i="1"/>
</calcChain>
</file>

<file path=xl/sharedStrings.xml><?xml version="1.0" encoding="utf-8"?>
<sst xmlns="http://schemas.openxmlformats.org/spreadsheetml/2006/main" count="127" uniqueCount="67">
  <si>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</si>
  <si>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</si>
  <si>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</si>
  <si>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</si>
  <si>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</si>
  <si>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</si>
  <si>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</si>
  <si>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</si>
  <si>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</si>
  <si>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</si>
  <si>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</si>
  <si>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</si>
  <si>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</si>
  <si>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</si>
  <si>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</si>
  <si>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</si>
  <si>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</si>
  <si>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</si>
  <si>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</si>
  <si>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</si>
  <si>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</si>
  <si>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</si>
  <si>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</si>
  <si>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</si>
  <si>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</si>
  <si>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</si>
  <si>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</si>
  <si>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</si>
  <si>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</si>
  <si>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</si>
  <si>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</si>
  <si>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</si>
  <si>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</si>
  <si>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</si>
  <si>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</si>
  <si>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</si>
  <si>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</si>
  <si>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</si>
  <si>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</si>
  <si>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</si>
  <si>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</si>
  <si>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</si>
  <si>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</si>
  <si>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</si>
  <si>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</si>
  <si>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</si>
  <si>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</si>
  <si>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</si>
  <si>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</si>
  <si>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</si>
  <si>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</si>
  <si>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</si>
  <si>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</si>
  <si>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</si>
  <si>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</si>
  <si>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</si>
  <si>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</si>
  <si>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</si>
  <si>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</si>
  <si>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</si>
  <si>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</si>
  <si>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</si>
  <si>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</si>
  <si>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</si>
  <si>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</si>
  <si>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</si>
  <si>
    <r>
      <t xml:space="preserve">19,4 </t>
    </r>
    <r>
      <rPr>
        <strike/>
        <sz val="10"/>
        <color theme="1"/>
        <rFont val="Times New Roman"/>
        <family val="1"/>
        <charset val="186"/>
      </rPr>
      <t>1,4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</si>
</sst>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9" Type="http://schemas.openxmlformats.org/officeDocument/2006/relationships/revisionLog" Target="revisionLog20.xml"/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DABC00-0D3B-4C13-8DCE-3E3146D60814}" diskRevisions="1" revisionId="208" version="4" protected="1" preserveHistory="15">
  <header guid="{6813BF59-B48E-4E84-9651-2717CBE93E73}" dateTime="2024-02-06T19:44:16" maxSheetId="3" userName="Sarune Drobuzaite" r:id="rId29" minRId="206">
    <sheetIdMap count="2">
      <sheetId val="1"/>
      <sheetId val="2"/>
    </sheetIdMap>
  </header>
  <header guid="{83128F76-F09C-4EA3-AF32-A50859DD1C86}" dateTime="2024-06-05T11:19:14" maxSheetId="3" userName="user" r:id="rId30">
    <sheetIdMap count="2">
      <sheetId val="1"/>
      <sheetId val="2"/>
    </sheetIdMap>
  </header>
  <header guid="{5CAFA69C-FF73-46B8-BF56-B1853A00C5E6}" dateTime="2024-06-11T13:28:47" maxSheetId="3" userName="user" r:id="rId31" minRId="207">
    <sheetIdMap count="2">
      <sheetId val="1"/>
      <sheetId val="2"/>
    </sheetIdMap>
  </header>
  <header guid="{8EDABC00-0D3B-4C13-8DCE-3E3146D60814}" dateTime="2024-06-12T07:44:35" maxSheetId="3" userName="user" r:id="rId32" minRId="20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AE9DA1E0-6181-496E-99C6-08519C19A850}" action="delete"/>
  <rcv guid="{AE9DA1E0-6181-496E-99C6-08519C19A8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7" sId="1" numFmtId="4">
    <oc r="D76">
      <v>1.4</v>
    </oc>
    <nc r="D76">
      <v>19.399999999999999</v>
    </nc>
  </rcc>
  <rcv guid="{AE9DA1E0-6181-496E-99C6-08519C19A850}" action="delete"/>
  <rcv guid="{AE9DA1E0-6181-496E-99C6-08519C19A850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 numFmtId="4">
    <oc r="D37">
      <v>40</v>
    </oc>
    <nc r="D37">
      <v>58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" sId="1">
    <oc r="D76">
      <v>19.399999999999999</v>
    </oc>
    <nc r="D76" t="inlineStr">
      <is>
        <r>
          <t xml:space="preserve">19,4 </t>
        </r>
        <r>
          <rPr>
            <strike/>
            <sz val="10"/>
            <color theme="1"/>
            <rFont val="Times New Roman"/>
            <family val="1"/>
            <charset val="186"/>
          </rPr>
          <t>1,4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7">
  <userInfo guid="{6813BF59-B48E-4E84-9651-2717CBE93E73}" name="user" id="-882770562" dateTime="2024-06-05T11:19:14"/>
  <userInfo guid="{5CAFA69C-FF73-46B8-BF56-B1853A00C5E6}" name="user" id="-882789665" dateTime="2024-06-11T13:27:14"/>
  <userInfo guid="{5CAFA69C-FF73-46B8-BF56-B1853A00C5E6}" name="user" id="-882772184" dateTime="2024-06-12T07:35:26"/>
  <userInfo guid="{5CAFA69C-FF73-46B8-BF56-B1853A00C5E6}" name="user" id="-882816450" dateTime="2024-06-12T07:41:06"/>
  <userInfo guid="{8EDABC00-0D3B-4C13-8DCE-3E3146D60814}" name="user" id="-882811627" dateTime="2024-06-12T07:42:23"/>
  <userInfo guid="{8EDABC00-0D3B-4C13-8DCE-3E3146D60814}" name="user" id="-882799488" dateTime="2024-06-12T10:05:26"/>
  <userInfo guid="{8EDABC00-0D3B-4C13-8DCE-3E3146D60814}" name="user" id="-882831542" dateTime="2024-06-12T10:49:1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1"/>
  <sheetViews>
    <sheetView tabSelected="1" zoomScaleNormal="100" workbookViewId="0">
      <selection activeCell="J84" sqref="J8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55" t="s">
        <v>20</v>
      </c>
      <c r="C2" s="55"/>
      <c r="D2" s="55"/>
      <c r="E2" s="55"/>
      <c r="F2" s="55"/>
      <c r="G2" s="55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378.70000000000005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7"/>
      <c r="C8" s="31" t="s">
        <v>4</v>
      </c>
      <c r="D8" s="6"/>
      <c r="E8" s="6"/>
      <c r="F8" s="6"/>
      <c r="G8" s="39"/>
    </row>
    <row r="9" spans="2:7" ht="26.45" customHeight="1" x14ac:dyDescent="0.2">
      <c r="B9" s="58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58"/>
      <c r="C10" s="15" t="s">
        <v>14</v>
      </c>
      <c r="D10" s="21">
        <v>43.3</v>
      </c>
      <c r="E10" s="21"/>
      <c r="F10" s="21"/>
      <c r="G10" s="40"/>
    </row>
    <row r="11" spans="2:7" ht="30" customHeight="1" x14ac:dyDescent="0.2">
      <c r="B11" s="58"/>
      <c r="C11" s="30" t="s">
        <v>15</v>
      </c>
      <c r="D11" s="21">
        <v>245.4</v>
      </c>
      <c r="E11" s="21"/>
      <c r="F11" s="21"/>
      <c r="G11" s="40"/>
    </row>
    <row r="12" spans="2:7" ht="16.149999999999999" customHeight="1" x14ac:dyDescent="0.2">
      <c r="B12" s="59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373.79999999999995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7"/>
      <c r="C15" s="31" t="s">
        <v>4</v>
      </c>
      <c r="D15" s="6"/>
      <c r="E15" s="6"/>
      <c r="F15" s="6"/>
      <c r="G15" s="39"/>
    </row>
    <row r="16" spans="2:7" ht="28.15" customHeight="1" x14ac:dyDescent="0.2">
      <c r="B16" s="58"/>
      <c r="C16" s="30" t="s">
        <v>11</v>
      </c>
      <c r="D16" s="21">
        <v>90</v>
      </c>
      <c r="E16" s="21"/>
      <c r="F16" s="21"/>
      <c r="G16" s="40"/>
    </row>
    <row r="17" spans="2:7" ht="16.149999999999999" customHeight="1" x14ac:dyDescent="0.2">
      <c r="B17" s="58"/>
      <c r="C17" s="15" t="s">
        <v>14</v>
      </c>
      <c r="D17" s="21">
        <v>42.6</v>
      </c>
      <c r="E17" s="21"/>
      <c r="F17" s="21"/>
      <c r="G17" s="40"/>
    </row>
    <row r="18" spans="2:7" ht="16.149999999999999" customHeight="1" x14ac:dyDescent="0.2">
      <c r="B18" s="58"/>
      <c r="C18" s="30" t="s">
        <v>15</v>
      </c>
      <c r="D18" s="21">
        <v>241.2</v>
      </c>
      <c r="E18" s="21"/>
      <c r="F18" s="21"/>
      <c r="G18" s="40"/>
    </row>
    <row r="19" spans="2:7" ht="16.149999999999999" customHeight="1" x14ac:dyDescent="0.2">
      <c r="B19" s="59"/>
      <c r="C19" s="30" t="s">
        <v>10</v>
      </c>
      <c r="D19" s="21"/>
      <c r="E19" s="21"/>
      <c r="F19" s="21"/>
      <c r="G19" s="40"/>
    </row>
    <row r="20" spans="2:7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7" ht="16.149999999999999" customHeight="1" x14ac:dyDescent="0.2">
      <c r="B21" s="43"/>
      <c r="C21" s="17" t="s">
        <v>18</v>
      </c>
      <c r="D21" s="44">
        <f>SUM(D23:D26)</f>
        <v>103</v>
      </c>
      <c r="E21" s="44">
        <f t="shared" ref="E21:F21" si="2">SUM(E23:E26)</f>
        <v>171.5</v>
      </c>
      <c r="F21" s="44">
        <f t="shared" si="2"/>
        <v>0</v>
      </c>
      <c r="G21" s="45"/>
    </row>
    <row r="22" spans="2:7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7" ht="28.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7" ht="16.149999999999999" customHeight="1" x14ac:dyDescent="0.2">
      <c r="B24" s="35"/>
      <c r="C24" s="15" t="s">
        <v>14</v>
      </c>
      <c r="D24" s="21"/>
      <c r="E24" s="21"/>
      <c r="F24" s="21"/>
      <c r="G24" s="40"/>
    </row>
    <row r="25" spans="2:7" ht="16.149999999999999" customHeight="1" x14ac:dyDescent="0.2">
      <c r="B25" s="35"/>
      <c r="C25" s="30" t="s">
        <v>15</v>
      </c>
      <c r="D25" s="21"/>
      <c r="E25" s="21">
        <v>100</v>
      </c>
      <c r="F25" s="21"/>
      <c r="G25" s="40"/>
    </row>
    <row r="26" spans="2:7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7" ht="24" customHeight="1" x14ac:dyDescent="0.2">
      <c r="B27" s="11" t="s">
        <v>30</v>
      </c>
      <c r="C27" s="11" t="s">
        <v>52</v>
      </c>
      <c r="D27" s="12"/>
      <c r="E27" s="12"/>
      <c r="F27" s="12"/>
      <c r="G27" s="36"/>
    </row>
    <row r="28" spans="2:7" ht="33" customHeight="1" x14ac:dyDescent="0.2">
      <c r="B28" s="32" t="s">
        <v>31</v>
      </c>
      <c r="C28" s="14" t="s">
        <v>53</v>
      </c>
      <c r="D28" s="22"/>
      <c r="E28" s="22"/>
      <c r="F28" s="22"/>
      <c r="G28" s="37" t="s">
        <v>42</v>
      </c>
    </row>
    <row r="29" spans="2:7" ht="16.149999999999999" customHeight="1" x14ac:dyDescent="0.2">
      <c r="B29" s="16"/>
      <c r="C29" s="17" t="s">
        <v>3</v>
      </c>
      <c r="D29" s="7">
        <f>SUM(D31:D33)</f>
        <v>456.3</v>
      </c>
      <c r="E29" s="7">
        <f t="shared" ref="E29:F29" si="3">SUM(E31:E33)</f>
        <v>456.70000000000005</v>
      </c>
      <c r="F29" s="7">
        <f t="shared" si="3"/>
        <v>457</v>
      </c>
      <c r="G29" s="38"/>
    </row>
    <row r="30" spans="2:7" ht="16.149999999999999" customHeight="1" x14ac:dyDescent="0.2">
      <c r="B30" s="57"/>
      <c r="C30" s="31" t="s">
        <v>4</v>
      </c>
      <c r="D30" s="6"/>
      <c r="E30" s="6"/>
      <c r="F30" s="6"/>
      <c r="G30" s="39"/>
    </row>
    <row r="31" spans="2:7" ht="28.9" customHeight="1" x14ac:dyDescent="0.2">
      <c r="B31" s="58"/>
      <c r="C31" s="30" t="s">
        <v>11</v>
      </c>
      <c r="D31" s="21">
        <v>3</v>
      </c>
      <c r="E31" s="21">
        <v>3.1</v>
      </c>
      <c r="F31" s="21">
        <v>3.1</v>
      </c>
      <c r="G31" s="40"/>
    </row>
    <row r="32" spans="2:7" ht="16.149999999999999" customHeight="1" x14ac:dyDescent="0.2">
      <c r="B32" s="58"/>
      <c r="C32" s="30" t="s">
        <v>14</v>
      </c>
      <c r="D32" s="21">
        <v>453.3</v>
      </c>
      <c r="E32" s="21">
        <v>453.6</v>
      </c>
      <c r="F32" s="21">
        <v>453.9</v>
      </c>
      <c r="G32" s="40"/>
    </row>
    <row r="33" spans="2:10" ht="16.149999999999999" customHeight="1" x14ac:dyDescent="0.2">
      <c r="B33" s="59"/>
      <c r="C33" s="30" t="s">
        <v>10</v>
      </c>
      <c r="D33" s="21"/>
      <c r="E33" s="21"/>
      <c r="F33" s="21"/>
      <c r="G33" s="40"/>
    </row>
    <row r="34" spans="2:10" ht="27.75" customHeight="1" x14ac:dyDescent="0.2">
      <c r="B34" s="32" t="s">
        <v>32</v>
      </c>
      <c r="C34" s="14" t="s">
        <v>54</v>
      </c>
      <c r="D34" s="22"/>
      <c r="E34" s="22"/>
      <c r="F34" s="22"/>
      <c r="G34" s="37" t="s">
        <v>42</v>
      </c>
    </row>
    <row r="35" spans="2:10" ht="16.149999999999999" customHeight="1" x14ac:dyDescent="0.2">
      <c r="B35" s="16"/>
      <c r="C35" s="17" t="s">
        <v>3</v>
      </c>
      <c r="D35" s="7">
        <f>SUM(D37:D38)</f>
        <v>58</v>
      </c>
      <c r="E35" s="7">
        <f t="shared" ref="E35:F35" si="4">SUM(E37:E38)</f>
        <v>41.5</v>
      </c>
      <c r="F35" s="7">
        <f t="shared" si="4"/>
        <v>42.6</v>
      </c>
      <c r="G35" s="38"/>
    </row>
    <row r="36" spans="2:10" ht="16.149999999999999" customHeight="1" x14ac:dyDescent="0.2">
      <c r="B36" s="57"/>
      <c r="C36" s="31" t="s">
        <v>4</v>
      </c>
      <c r="D36" s="6"/>
      <c r="E36" s="6"/>
      <c r="F36" s="6"/>
      <c r="G36" s="39"/>
    </row>
    <row r="37" spans="2:10" ht="27.6" customHeight="1" x14ac:dyDescent="0.2">
      <c r="B37" s="58"/>
      <c r="C37" s="30" t="s">
        <v>11</v>
      </c>
      <c r="D37" s="21">
        <v>58</v>
      </c>
      <c r="E37" s="21">
        <v>41.5</v>
      </c>
      <c r="F37" s="21">
        <v>42.6</v>
      </c>
      <c r="G37" s="40"/>
    </row>
    <row r="38" spans="2:10" ht="16.149999999999999" customHeight="1" x14ac:dyDescent="0.2">
      <c r="B38" s="59"/>
      <c r="C38" s="30" t="s">
        <v>10</v>
      </c>
      <c r="D38" s="21"/>
      <c r="E38" s="21"/>
      <c r="F38" s="21"/>
      <c r="G38" s="40"/>
    </row>
    <row r="39" spans="2:10" ht="42.75" customHeight="1" x14ac:dyDescent="0.2">
      <c r="B39" s="32" t="s">
        <v>33</v>
      </c>
      <c r="C39" s="14" t="s">
        <v>55</v>
      </c>
      <c r="D39" s="22"/>
      <c r="E39" s="22"/>
      <c r="F39" s="22"/>
      <c r="G39" s="37" t="s">
        <v>42</v>
      </c>
      <c r="H39" s="34"/>
      <c r="I39" s="34"/>
      <c r="J39" s="34"/>
    </row>
    <row r="40" spans="2:10" ht="16.149999999999999" customHeight="1" x14ac:dyDescent="0.2">
      <c r="B40" s="16"/>
      <c r="C40" s="17" t="s">
        <v>3</v>
      </c>
      <c r="D40" s="7">
        <f>SUM(D42)</f>
        <v>656</v>
      </c>
      <c r="E40" s="7">
        <f t="shared" ref="E40:F40" si="5">SUM(E42)</f>
        <v>0</v>
      </c>
      <c r="F40" s="7">
        <f t="shared" si="5"/>
        <v>0</v>
      </c>
      <c r="G40" s="38"/>
      <c r="H40" s="34"/>
      <c r="I40" s="34"/>
      <c r="J40" s="34"/>
    </row>
    <row r="41" spans="2:10" ht="16.149999999999999" customHeight="1" x14ac:dyDescent="0.2">
      <c r="B41" s="57"/>
      <c r="C41" s="31" t="s">
        <v>4</v>
      </c>
      <c r="D41" s="6"/>
      <c r="E41" s="6"/>
      <c r="F41" s="6"/>
      <c r="G41" s="39"/>
    </row>
    <row r="42" spans="2:10" ht="16.149999999999999" customHeight="1" x14ac:dyDescent="0.2">
      <c r="B42" s="58"/>
      <c r="C42" s="30" t="s">
        <v>14</v>
      </c>
      <c r="D42" s="21">
        <v>656</v>
      </c>
      <c r="E42" s="21"/>
      <c r="F42" s="21"/>
      <c r="G42" s="40"/>
    </row>
    <row r="43" spans="2:10" ht="40.5" customHeight="1" x14ac:dyDescent="0.2">
      <c r="B43" s="11" t="s">
        <v>34</v>
      </c>
      <c r="C43" s="11" t="s">
        <v>56</v>
      </c>
      <c r="D43" s="12"/>
      <c r="E43" s="12"/>
      <c r="F43" s="12"/>
      <c r="G43" s="36"/>
    </row>
    <row r="44" spans="2:10" ht="28.5" customHeight="1" x14ac:dyDescent="0.2">
      <c r="B44" s="32" t="s">
        <v>35</v>
      </c>
      <c r="C44" s="14" t="s">
        <v>57</v>
      </c>
      <c r="D44" s="22"/>
      <c r="E44" s="22"/>
      <c r="F44" s="22"/>
      <c r="G44" s="37" t="s">
        <v>44</v>
      </c>
    </row>
    <row r="45" spans="2:10" ht="16.149999999999999" customHeight="1" x14ac:dyDescent="0.2">
      <c r="B45" s="16"/>
      <c r="C45" s="17" t="s">
        <v>3</v>
      </c>
      <c r="D45" s="7">
        <f>SUM(D47:D48)</f>
        <v>30.3</v>
      </c>
      <c r="E45" s="7">
        <f t="shared" ref="E45:F45" si="6">SUM(E47:E48)</f>
        <v>31.4</v>
      </c>
      <c r="F45" s="7">
        <f t="shared" si="6"/>
        <v>31.7</v>
      </c>
      <c r="G45" s="38"/>
    </row>
    <row r="46" spans="2:10" ht="16.149999999999999" customHeight="1" x14ac:dyDescent="0.2">
      <c r="B46" s="57"/>
      <c r="C46" s="31" t="s">
        <v>4</v>
      </c>
      <c r="D46" s="6"/>
      <c r="E46" s="6"/>
      <c r="F46" s="6"/>
      <c r="G46" s="39"/>
    </row>
    <row r="47" spans="2:10" ht="27.75" customHeight="1" x14ac:dyDescent="0.2">
      <c r="B47" s="58"/>
      <c r="C47" s="30" t="s">
        <v>11</v>
      </c>
      <c r="D47" s="21">
        <v>30.3</v>
      </c>
      <c r="E47" s="21">
        <v>31.4</v>
      </c>
      <c r="F47" s="21">
        <v>31.7</v>
      </c>
      <c r="G47" s="40"/>
    </row>
    <row r="48" spans="2:10" ht="17.25" customHeight="1" x14ac:dyDescent="0.2">
      <c r="B48" s="59"/>
      <c r="C48" s="30" t="s">
        <v>10</v>
      </c>
      <c r="D48" s="21"/>
      <c r="E48" s="21"/>
      <c r="F48" s="21"/>
      <c r="G48" s="40"/>
    </row>
    <row r="49" spans="2:9" ht="32.25" customHeight="1" x14ac:dyDescent="0.2">
      <c r="B49" s="32" t="s">
        <v>36</v>
      </c>
      <c r="C49" s="14" t="s">
        <v>58</v>
      </c>
      <c r="D49" s="22"/>
      <c r="E49" s="22"/>
      <c r="F49" s="22"/>
      <c r="G49" s="37" t="s">
        <v>45</v>
      </c>
    </row>
    <row r="50" spans="2:9" ht="16.149999999999999" customHeight="1" x14ac:dyDescent="0.2">
      <c r="B50" s="16"/>
      <c r="C50" s="17" t="s">
        <v>3</v>
      </c>
      <c r="D50" s="7">
        <f>SUM(D52)</f>
        <v>130</v>
      </c>
      <c r="E50" s="7">
        <f t="shared" ref="E50:F50" si="7">SUM(E52)</f>
        <v>134.80000000000001</v>
      </c>
      <c r="F50" s="7">
        <f t="shared" si="7"/>
        <v>136.19999999999999</v>
      </c>
      <c r="G50" s="38"/>
    </row>
    <row r="51" spans="2:9" ht="16.149999999999999" customHeight="1" x14ac:dyDescent="0.2">
      <c r="B51" s="57"/>
      <c r="C51" s="31" t="s">
        <v>4</v>
      </c>
      <c r="D51" s="6"/>
      <c r="E51" s="6"/>
      <c r="F51" s="6"/>
      <c r="G51" s="39"/>
    </row>
    <row r="52" spans="2:9" ht="28.5" customHeight="1" x14ac:dyDescent="0.2">
      <c r="B52" s="58"/>
      <c r="C52" s="30" t="s">
        <v>11</v>
      </c>
      <c r="D52" s="21">
        <v>130</v>
      </c>
      <c r="E52" s="21">
        <v>134.80000000000001</v>
      </c>
      <c r="F52" s="21">
        <v>136.19999999999999</v>
      </c>
      <c r="G52" s="40"/>
    </row>
    <row r="53" spans="2:9" ht="17.25" customHeight="1" x14ac:dyDescent="0.2">
      <c r="B53" s="59"/>
      <c r="C53" s="30" t="s">
        <v>10</v>
      </c>
      <c r="D53" s="21"/>
      <c r="E53" s="21"/>
      <c r="F53" s="21"/>
      <c r="G53" s="40"/>
    </row>
    <row r="54" spans="2:9" ht="31.5" customHeight="1" x14ac:dyDescent="0.2">
      <c r="B54" s="32" t="s">
        <v>37</v>
      </c>
      <c r="C54" s="14" t="s">
        <v>59</v>
      </c>
      <c r="D54" s="22"/>
      <c r="E54" s="22"/>
      <c r="F54" s="22"/>
      <c r="G54" s="37" t="s">
        <v>46</v>
      </c>
    </row>
    <row r="55" spans="2:9" ht="14.25" customHeight="1" x14ac:dyDescent="0.2">
      <c r="B55" s="16"/>
      <c r="C55" s="17" t="s">
        <v>3</v>
      </c>
      <c r="D55" s="7">
        <f>SUM(D57:D58)</f>
        <v>10</v>
      </c>
      <c r="E55" s="7">
        <f t="shared" ref="E55:F55" si="8">SUM(E57:E58)</f>
        <v>10.4</v>
      </c>
      <c r="F55" s="7">
        <f t="shared" si="8"/>
        <v>10.5</v>
      </c>
      <c r="G55" s="38"/>
    </row>
    <row r="56" spans="2:9" ht="18" customHeight="1" x14ac:dyDescent="0.2">
      <c r="B56" s="57"/>
      <c r="C56" s="31" t="s">
        <v>4</v>
      </c>
      <c r="D56" s="6"/>
      <c r="E56" s="6"/>
      <c r="F56" s="6"/>
      <c r="G56" s="39"/>
    </row>
    <row r="57" spans="2:9" ht="28.5" customHeight="1" x14ac:dyDescent="0.2">
      <c r="B57" s="58"/>
      <c r="C57" s="30" t="s">
        <v>11</v>
      </c>
      <c r="D57" s="21">
        <v>10</v>
      </c>
      <c r="E57" s="21">
        <v>10.4</v>
      </c>
      <c r="F57" s="21">
        <v>10.5</v>
      </c>
      <c r="G57" s="40"/>
      <c r="I57" s="27"/>
    </row>
    <row r="58" spans="2:9" ht="18.75" customHeight="1" x14ac:dyDescent="0.2">
      <c r="B58" s="59"/>
      <c r="C58" s="30" t="s">
        <v>10</v>
      </c>
      <c r="D58" s="21"/>
      <c r="E58" s="21"/>
      <c r="F58" s="21"/>
      <c r="G58" s="40"/>
      <c r="I58" s="27"/>
    </row>
    <row r="59" spans="2:9" ht="30" customHeight="1" x14ac:dyDescent="0.2">
      <c r="B59" s="11" t="s">
        <v>38</v>
      </c>
      <c r="C59" s="11" t="s">
        <v>60</v>
      </c>
      <c r="D59" s="12"/>
      <c r="E59" s="12"/>
      <c r="F59" s="12"/>
      <c r="G59" s="36"/>
      <c r="I59" s="27"/>
    </row>
    <row r="60" spans="2:9" ht="44.25" customHeight="1" x14ac:dyDescent="0.2">
      <c r="B60" s="32" t="s">
        <v>39</v>
      </c>
      <c r="C60" s="14" t="s">
        <v>61</v>
      </c>
      <c r="D60" s="22"/>
      <c r="E60" s="22"/>
      <c r="F60" s="22"/>
      <c r="G60" s="37" t="s">
        <v>45</v>
      </c>
      <c r="I60" s="27"/>
    </row>
    <row r="61" spans="2:9" ht="16.5" customHeight="1" x14ac:dyDescent="0.2">
      <c r="B61" s="16"/>
      <c r="C61" s="17" t="s">
        <v>3</v>
      </c>
      <c r="D61" s="7">
        <f>SUM(D63:D66)</f>
        <v>0</v>
      </c>
      <c r="E61" s="7">
        <f t="shared" ref="E61:F61" si="9">SUM(E63:E66)</f>
        <v>700</v>
      </c>
      <c r="F61" s="7">
        <f t="shared" si="9"/>
        <v>1417</v>
      </c>
      <c r="G61" s="38"/>
    </row>
    <row r="62" spans="2:9" ht="18" customHeight="1" x14ac:dyDescent="0.2">
      <c r="B62" s="57"/>
      <c r="C62" s="31" t="s">
        <v>4</v>
      </c>
      <c r="D62" s="6"/>
      <c r="E62" s="6"/>
      <c r="F62" s="6"/>
      <c r="G62" s="39"/>
    </row>
    <row r="63" spans="2:9" ht="29.45" customHeight="1" x14ac:dyDescent="0.2">
      <c r="B63" s="58"/>
      <c r="C63" s="30" t="s">
        <v>11</v>
      </c>
      <c r="D63" s="21"/>
      <c r="E63" s="21">
        <v>100</v>
      </c>
      <c r="F63" s="21">
        <v>217</v>
      </c>
      <c r="G63" s="40"/>
    </row>
    <row r="64" spans="2:9" ht="18" customHeight="1" x14ac:dyDescent="0.2">
      <c r="B64" s="58"/>
      <c r="C64" s="15" t="s">
        <v>14</v>
      </c>
      <c r="D64" s="21"/>
      <c r="E64" s="21"/>
      <c r="F64" s="21"/>
      <c r="G64" s="40"/>
    </row>
    <row r="65" spans="2:8" ht="28.5" customHeight="1" x14ac:dyDescent="0.2">
      <c r="B65" s="58"/>
      <c r="C65" s="15" t="s">
        <v>15</v>
      </c>
      <c r="D65" s="21"/>
      <c r="E65" s="21">
        <v>600</v>
      </c>
      <c r="F65" s="21">
        <v>1200</v>
      </c>
      <c r="G65" s="40"/>
    </row>
    <row r="66" spans="2:8" ht="16.5" customHeight="1" x14ac:dyDescent="0.2">
      <c r="B66" s="59"/>
      <c r="C66" s="30" t="s">
        <v>10</v>
      </c>
      <c r="D66" s="21"/>
      <c r="E66" s="21"/>
      <c r="F66" s="21"/>
      <c r="G66" s="40"/>
    </row>
    <row r="67" spans="2:8" ht="51.6" customHeight="1" x14ac:dyDescent="0.2">
      <c r="B67" s="32" t="s">
        <v>40</v>
      </c>
      <c r="C67" s="14" t="s">
        <v>62</v>
      </c>
      <c r="D67" s="22"/>
      <c r="E67" s="22"/>
      <c r="F67" s="22"/>
      <c r="G67" s="37" t="s">
        <v>47</v>
      </c>
    </row>
    <row r="68" spans="2:8" ht="16.5" customHeight="1" x14ac:dyDescent="0.2">
      <c r="B68" s="16"/>
      <c r="C68" s="17" t="s">
        <v>3</v>
      </c>
      <c r="D68" s="7">
        <f>SUM(D70:D73)</f>
        <v>0</v>
      </c>
      <c r="E68" s="7">
        <f t="shared" ref="E68:F68" si="10">SUM(E70:E73)</f>
        <v>400</v>
      </c>
      <c r="F68" s="7">
        <f t="shared" si="10"/>
        <v>1300</v>
      </c>
      <c r="G68" s="38"/>
    </row>
    <row r="69" spans="2:8" ht="16.5" customHeight="1" x14ac:dyDescent="0.2">
      <c r="B69" s="57"/>
      <c r="C69" s="31" t="s">
        <v>4</v>
      </c>
      <c r="D69" s="6"/>
      <c r="E69" s="6"/>
      <c r="F69" s="6"/>
      <c r="G69" s="39"/>
    </row>
    <row r="70" spans="2:8" ht="28.9" customHeight="1" x14ac:dyDescent="0.2">
      <c r="B70" s="58"/>
      <c r="C70" s="30" t="s">
        <v>11</v>
      </c>
      <c r="D70" s="21"/>
      <c r="E70" s="21">
        <v>100</v>
      </c>
      <c r="F70" s="21">
        <v>300</v>
      </c>
      <c r="G70" s="40"/>
    </row>
    <row r="71" spans="2:8" ht="16.5" customHeight="1" x14ac:dyDescent="0.2">
      <c r="B71" s="58"/>
      <c r="C71" s="15" t="s">
        <v>14</v>
      </c>
      <c r="D71" s="21"/>
      <c r="E71" s="21"/>
      <c r="F71" s="21"/>
      <c r="G71" s="40"/>
    </row>
    <row r="72" spans="2:8" ht="16.5" customHeight="1" x14ac:dyDescent="0.2">
      <c r="B72" s="58"/>
      <c r="C72" s="15" t="s">
        <v>15</v>
      </c>
      <c r="D72" s="21"/>
      <c r="E72" s="21">
        <v>300</v>
      </c>
      <c r="F72" s="21">
        <v>1000</v>
      </c>
      <c r="G72" s="40"/>
    </row>
    <row r="73" spans="2:8" ht="16.5" customHeight="1" x14ac:dyDescent="0.2">
      <c r="B73" s="59"/>
      <c r="C73" s="30" t="s">
        <v>10</v>
      </c>
      <c r="D73" s="21"/>
      <c r="E73" s="21"/>
      <c r="F73" s="21"/>
      <c r="G73" s="40"/>
    </row>
    <row r="74" spans="2:8" ht="26.25" customHeight="1" x14ac:dyDescent="0.2">
      <c r="B74" s="25"/>
      <c r="C74" s="28" t="s">
        <v>19</v>
      </c>
      <c r="D74" s="29">
        <f>D7+D14+D29+D35+D40+D45+D50+D55+D68+D61+D21</f>
        <v>2196.1</v>
      </c>
      <c r="E74" s="29">
        <f>E7+E14+E29+E35+E40+E45+E50+E55+E68+E61+E21</f>
        <v>1946.3000000000002</v>
      </c>
      <c r="F74" s="29">
        <f>F7+F14+F29+F35+F40+F45+F50+F55+F68+F61+F21</f>
        <v>3395</v>
      </c>
      <c r="G74" s="41"/>
    </row>
    <row r="75" spans="2:8" ht="15.75" customHeight="1" x14ac:dyDescent="0.2">
      <c r="B75" s="19"/>
      <c r="C75" s="18" t="s">
        <v>5</v>
      </c>
      <c r="D75" s="5"/>
      <c r="E75" s="5">
        <f>+E65+E63+E70+E72</f>
        <v>1100</v>
      </c>
      <c r="F75" s="5">
        <f>+F72+F70+F65+F63</f>
        <v>2717</v>
      </c>
      <c r="G75" s="42"/>
    </row>
    <row r="76" spans="2:8" ht="31.5" customHeight="1" x14ac:dyDescent="0.2">
      <c r="B76" s="19"/>
      <c r="C76" s="18" t="s">
        <v>6</v>
      </c>
      <c r="D76" s="5" t="s">
        <v>66</v>
      </c>
      <c r="E76" s="5">
        <f>+E74-D74</f>
        <v>-249.79999999999973</v>
      </c>
      <c r="F76" s="5">
        <f>+F74-E74</f>
        <v>1448.6999999999998</v>
      </c>
      <c r="G76" s="42"/>
    </row>
    <row r="77" spans="2:8" x14ac:dyDescent="0.2">
      <c r="C77" s="4"/>
    </row>
    <row r="78" spans="2:8" ht="13.15" customHeight="1" x14ac:dyDescent="0.2">
      <c r="B78" s="56" t="s">
        <v>12</v>
      </c>
      <c r="C78" s="56"/>
      <c r="D78" s="56"/>
      <c r="E78" s="56"/>
      <c r="F78" s="56"/>
      <c r="G78" s="56"/>
      <c r="H78" s="20"/>
    </row>
    <row r="79" spans="2:8" ht="18" customHeight="1" x14ac:dyDescent="0.2">
      <c r="B79" s="56" t="s">
        <v>13</v>
      </c>
      <c r="C79" s="56"/>
      <c r="D79" s="56"/>
      <c r="E79" s="56"/>
      <c r="F79" s="56"/>
      <c r="G79" s="56"/>
      <c r="H79" s="20"/>
    </row>
    <row r="80" spans="2:8" x14ac:dyDescent="0.2">
      <c r="B80" s="60" t="s">
        <v>17</v>
      </c>
      <c r="C80" s="60"/>
      <c r="D80" s="60"/>
      <c r="E80" s="60"/>
      <c r="F80" s="60"/>
      <c r="G80" s="60"/>
    </row>
    <row r="81" spans="2:5" x14ac:dyDescent="0.2">
      <c r="B81" s="1" t="s">
        <v>16</v>
      </c>
    </row>
    <row r="83" spans="2:5" x14ac:dyDescent="0.2">
      <c r="B83" s="53" t="s">
        <v>63</v>
      </c>
      <c r="C83" s="54">
        <v>2024</v>
      </c>
      <c r="D83" s="54">
        <v>2025</v>
      </c>
      <c r="E83" s="54">
        <v>2026</v>
      </c>
    </row>
    <row r="84" spans="2:5" ht="36" x14ac:dyDescent="0.2">
      <c r="B84" s="46" t="s">
        <v>3</v>
      </c>
      <c r="C84" s="47">
        <f>+C86+C87+C88+C89+C90+C91</f>
        <v>2196.1</v>
      </c>
      <c r="D84" s="47">
        <f>+D86+D87+D88+D89+D90+D91</f>
        <v>1946.3</v>
      </c>
      <c r="E84" s="47">
        <f>+E86+E87+E88+E89+E90+E91</f>
        <v>3395</v>
      </c>
    </row>
    <row r="85" spans="2:5" x14ac:dyDescent="0.2">
      <c r="B85" s="48" t="s">
        <v>4</v>
      </c>
      <c r="C85" s="49"/>
      <c r="D85" s="49"/>
      <c r="E85" s="49"/>
    </row>
    <row r="86" spans="2:5" ht="39.75" customHeight="1" x14ac:dyDescent="0.2">
      <c r="B86" s="50" t="s">
        <v>11</v>
      </c>
      <c r="C86" s="51">
        <f>+D9+D16+D23+D31+D37+D47+D52+D57+D62+D70</f>
        <v>514.29999999999995</v>
      </c>
      <c r="D86" s="51">
        <f>E23+E31+E37+E47+E52+E57+E63+E70</f>
        <v>492.7</v>
      </c>
      <c r="E86" s="51">
        <f>F23+F31+F37+F47+F52+F57+F63+F70</f>
        <v>741.1</v>
      </c>
    </row>
    <row r="87" spans="2:5" ht="24" x14ac:dyDescent="0.2">
      <c r="B87" s="50" t="s">
        <v>64</v>
      </c>
      <c r="C87" s="51"/>
      <c r="D87" s="51"/>
      <c r="E87" s="51"/>
    </row>
    <row r="88" spans="2:5" ht="15" customHeight="1" x14ac:dyDescent="0.2">
      <c r="B88" s="50" t="s">
        <v>10</v>
      </c>
      <c r="C88" s="51"/>
      <c r="D88" s="51"/>
      <c r="E88" s="51"/>
    </row>
    <row r="89" spans="2:5" x14ac:dyDescent="0.2">
      <c r="B89" s="50" t="s">
        <v>65</v>
      </c>
      <c r="C89" s="51"/>
      <c r="D89" s="51"/>
      <c r="E89" s="51"/>
    </row>
    <row r="90" spans="2:5" ht="36" x14ac:dyDescent="0.2">
      <c r="B90" s="50" t="s">
        <v>14</v>
      </c>
      <c r="C90" s="51">
        <f>+D10+D17+D32+D42</f>
        <v>1195.2</v>
      </c>
      <c r="D90" s="51">
        <f>+E10+E17+E32+E42</f>
        <v>453.6</v>
      </c>
      <c r="E90" s="51">
        <f>+F10+F17+F32+F42</f>
        <v>453.9</v>
      </c>
    </row>
    <row r="91" spans="2:5" ht="48" x14ac:dyDescent="0.2">
      <c r="B91" s="52" t="s">
        <v>15</v>
      </c>
      <c r="C91" s="51">
        <f>+D11+D18+D65+D72</f>
        <v>486.6</v>
      </c>
      <c r="D91" s="51">
        <f>+E11+E18+E65+E72+E25</f>
        <v>1000</v>
      </c>
      <c r="E91" s="51">
        <f>+F11+F18+F65+F72+F25</f>
        <v>2200</v>
      </c>
    </row>
  </sheetData>
  <customSheetViews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4"/>
    </customSheetView>
    <customSheetView guid="{AE9DA1E0-6181-496E-99C6-08519C19A850}" fitToPage="1" topLeftCell="A70">
      <selection activeCell="F77" sqref="F77"/>
      <pageMargins left="0.39370078740157483" right="0.39370078740157483" top="0.59055118110236227" bottom="0.59055118110236227" header="0" footer="0"/>
      <pageSetup paperSize="9" scale="61" fitToHeight="0" orientation="portrait" r:id="rId5"/>
    </customSheetView>
  </customSheetViews>
  <mergeCells count="14">
    <mergeCell ref="B80:G80"/>
    <mergeCell ref="B78:G78"/>
    <mergeCell ref="B30:B33"/>
    <mergeCell ref="B36:B38"/>
    <mergeCell ref="B41:B42"/>
    <mergeCell ref="B46:B48"/>
    <mergeCell ref="B2:G2"/>
    <mergeCell ref="B79:G79"/>
    <mergeCell ref="B51:B53"/>
    <mergeCell ref="B56:B58"/>
    <mergeCell ref="B62:B66"/>
    <mergeCell ref="B69:B73"/>
    <mergeCell ref="B8:B12"/>
    <mergeCell ref="B15:B19"/>
  </mergeCells>
  <pageMargins left="0.39370078740157483" right="0.39370078740157483" top="0.59055118110236227" bottom="0.59055118110236227" header="0" footer="0"/>
  <pageSetup paperSize="9" scale="61" fitToHeight="0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2024-02-10T11:54:32Z</cp:lastPrinted>
  <dcterms:created xsi:type="dcterms:W3CDTF">2023-07-11T10:34:54Z</dcterms:created>
  <dcterms:modified xsi:type="dcterms:W3CDTF">2024-06-12T04:44:35Z</dcterms:modified>
</cp:coreProperties>
</file>