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1-26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9" i="1" l="1"/>
  <c r="D180" i="1"/>
  <c r="D181" i="1"/>
  <c r="D48" i="1"/>
  <c r="D50" i="1"/>
  <c r="E49" i="1"/>
  <c r="D49" i="1"/>
  <c r="D191" i="1" l="1"/>
  <c r="E183" i="1"/>
  <c r="D199" i="1"/>
  <c r="D195" i="1"/>
  <c r="D194" i="1" s="1"/>
  <c r="E192" i="1"/>
  <c r="D190" i="1"/>
  <c r="D186" i="1"/>
  <c r="D185" i="1" s="1"/>
  <c r="D184" i="1"/>
  <c r="E179" i="1"/>
  <c r="E176" i="1"/>
  <c r="E175" i="1" s="1"/>
  <c r="D176" i="1"/>
  <c r="D175" i="1" s="1"/>
  <c r="E173" i="1"/>
  <c r="E172" i="1" s="1"/>
  <c r="D173" i="1"/>
  <c r="D172" i="1" s="1"/>
  <c r="E170" i="1"/>
  <c r="E169" i="1" s="1"/>
  <c r="D170" i="1"/>
  <c r="D169" i="1" s="1"/>
  <c r="E167" i="1"/>
  <c r="E166" i="1" s="1"/>
  <c r="D167" i="1"/>
  <c r="D166" i="1" s="1"/>
  <c r="E164" i="1"/>
  <c r="E163" i="1" s="1"/>
  <c r="D164" i="1"/>
  <c r="D163" i="1" s="1"/>
  <c r="E156" i="1"/>
  <c r="E155" i="1" s="1"/>
  <c r="D156" i="1"/>
  <c r="D155" i="1" s="1"/>
  <c r="E153" i="1"/>
  <c r="E152" i="1" s="1"/>
  <c r="D153" i="1"/>
  <c r="D152" i="1" s="1"/>
  <c r="E150" i="1"/>
  <c r="E149" i="1" s="1"/>
  <c r="D150" i="1"/>
  <c r="D149" i="1" s="1"/>
  <c r="E147" i="1"/>
  <c r="E146" i="1" s="1"/>
  <c r="D147" i="1"/>
  <c r="D146" i="1" s="1"/>
  <c r="E144" i="1"/>
  <c r="E143" i="1" s="1"/>
  <c r="D144" i="1"/>
  <c r="D143" i="1" s="1"/>
  <c r="E141" i="1"/>
  <c r="E140" i="1" s="1"/>
  <c r="D141" i="1"/>
  <c r="D140" i="1" s="1"/>
  <c r="E138" i="1"/>
  <c r="E137" i="1" s="1"/>
  <c r="D138" i="1"/>
  <c r="D137" i="1" s="1"/>
  <c r="E135" i="1"/>
  <c r="E134" i="1" s="1"/>
  <c r="D135" i="1"/>
  <c r="D134" i="1" s="1"/>
  <c r="E132" i="1"/>
  <c r="E131" i="1" s="1"/>
  <c r="D132" i="1"/>
  <c r="D131" i="1" s="1"/>
  <c r="E128" i="1"/>
  <c r="E120" i="1"/>
  <c r="E119" i="1" s="1"/>
  <c r="D120" i="1"/>
  <c r="D119" i="1" s="1"/>
  <c r="E117" i="1"/>
  <c r="E116" i="1" s="1"/>
  <c r="D117" i="1"/>
  <c r="D116" i="1" s="1"/>
  <c r="E114" i="1"/>
  <c r="E113" i="1" s="1"/>
  <c r="D114" i="1"/>
  <c r="D113" i="1" s="1"/>
  <c r="E106" i="1"/>
  <c r="E105" i="1" s="1"/>
  <c r="D106" i="1"/>
  <c r="D105" i="1" s="1"/>
  <c r="E103" i="1"/>
  <c r="E102" i="1" s="1"/>
  <c r="D103" i="1"/>
  <c r="D102" i="1" s="1"/>
  <c r="E100" i="1"/>
  <c r="E99" i="1" s="1"/>
  <c r="D100" i="1"/>
  <c r="D99" i="1" s="1"/>
  <c r="E97" i="1"/>
  <c r="E96" i="1" s="1"/>
  <c r="D97" i="1"/>
  <c r="D96" i="1" s="1"/>
  <c r="E94" i="1"/>
  <c r="E93" i="1" s="1"/>
  <c r="D94" i="1"/>
  <c r="D93" i="1" s="1"/>
  <c r="E91" i="1"/>
  <c r="E90" i="1" s="1"/>
  <c r="D91" i="1"/>
  <c r="D90" i="1" s="1"/>
  <c r="E83" i="1"/>
  <c r="E82" i="1" s="1"/>
  <c r="D83" i="1"/>
  <c r="D82" i="1" s="1"/>
  <c r="E75" i="1"/>
  <c r="E74" i="1" s="1"/>
  <c r="D75" i="1"/>
  <c r="D74" i="1" s="1"/>
  <c r="E67" i="1"/>
  <c r="E66" i="1" s="1"/>
  <c r="D67" i="1"/>
  <c r="D66" i="1" s="1"/>
  <c r="E64" i="1"/>
  <c r="E63" i="1" s="1"/>
  <c r="D64" i="1"/>
  <c r="D63" i="1" s="1"/>
  <c r="E61" i="1"/>
  <c r="E60" i="1" s="1"/>
  <c r="D61" i="1"/>
  <c r="D60" i="1" s="1"/>
  <c r="E58" i="1"/>
  <c r="E57" i="1" s="1"/>
  <c r="D58" i="1"/>
  <c r="D57" i="1" s="1"/>
  <c r="E55" i="1"/>
  <c r="E54" i="1" s="1"/>
  <c r="D55" i="1"/>
  <c r="D54" i="1" s="1"/>
  <c r="E52" i="1"/>
  <c r="E48" i="1" s="1"/>
  <c r="D52" i="1"/>
  <c r="E46" i="1"/>
  <c r="E45" i="1" s="1"/>
  <c r="D46" i="1"/>
  <c r="D45" i="1" s="1"/>
  <c r="E37" i="1"/>
  <c r="E36" i="1" s="1"/>
  <c r="D37" i="1"/>
  <c r="D36" i="1" s="1"/>
  <c r="E31" i="1"/>
  <c r="E30" i="1" s="1"/>
  <c r="D31" i="1"/>
  <c r="D30" i="1" s="1"/>
  <c r="E28" i="1"/>
  <c r="E27" i="1" s="1"/>
  <c r="D28" i="1"/>
  <c r="D27" i="1" s="1"/>
  <c r="E12" i="1"/>
  <c r="D12" i="1"/>
  <c r="D187" i="1" l="1"/>
  <c r="D183" i="1" s="1"/>
  <c r="D193" i="1"/>
  <c r="D128" i="1"/>
  <c r="D196" i="1" l="1"/>
  <c r="D192" i="1" s="1"/>
  <c r="D79" i="1" l="1"/>
  <c r="D78" i="1" s="1"/>
  <c r="D189" i="1" l="1"/>
  <c r="D198" i="1"/>
  <c r="D124" i="1"/>
  <c r="D110" i="1"/>
  <c r="D109" i="1" s="1"/>
  <c r="D108" i="1" s="1"/>
  <c r="E109" i="1"/>
  <c r="E108" i="1" s="1"/>
  <c r="D87" i="1"/>
  <c r="D86" i="1" s="1"/>
  <c r="D85" i="1" s="1"/>
  <c r="D77" i="1"/>
  <c r="D71" i="1"/>
  <c r="D70" i="1" s="1"/>
  <c r="D69" i="1" s="1"/>
  <c r="D16" i="1" l="1"/>
  <c r="D14" i="1" s="1"/>
  <c r="D19" i="1"/>
  <c r="D21" i="1"/>
  <c r="E21" i="1"/>
  <c r="D24" i="1"/>
  <c r="D160" i="1"/>
  <c r="D34" i="1"/>
  <c r="D33" i="1" s="1"/>
  <c r="E34" i="1"/>
  <c r="E33" i="1" s="1"/>
  <c r="D43" i="1" l="1"/>
  <c r="D42" i="1" s="1"/>
  <c r="E43" i="1"/>
  <c r="E42" i="1" s="1"/>
  <c r="D40" i="1"/>
  <c r="D39" i="1" s="1"/>
  <c r="E40" i="1"/>
  <c r="E39" i="1" s="1"/>
  <c r="D205" i="1" l="1"/>
  <c r="D204" i="1" s="1"/>
  <c r="D202" i="1"/>
  <c r="D201" i="1" s="1"/>
  <c r="D206" i="1"/>
  <c r="D203" i="1" l="1"/>
  <c r="D200" i="1"/>
  <c r="D197" i="1" s="1"/>
  <c r="D188" i="1" l="1"/>
  <c r="D182" i="1" l="1"/>
  <c r="D178" i="1" s="1"/>
  <c r="E200" i="1" l="1"/>
  <c r="E123" i="1"/>
  <c r="E122" i="1" s="1"/>
  <c r="E86" i="1"/>
  <c r="E85" i="1" s="1"/>
  <c r="E78" i="1"/>
  <c r="E77" i="1" s="1"/>
  <c r="E70" i="1"/>
  <c r="E69" i="1" s="1"/>
  <c r="E23" i="1"/>
  <c r="E18" i="1"/>
  <c r="D23" i="1" l="1"/>
  <c r="E188" i="1"/>
  <c r="D123" i="1"/>
  <c r="D122" i="1" s="1"/>
  <c r="E14" i="1"/>
  <c r="E11" i="1" s="1"/>
  <c r="D159" i="1"/>
  <c r="D158" i="1" s="1"/>
  <c r="E159" i="1"/>
  <c r="E158" i="1" s="1"/>
  <c r="E197" i="1"/>
  <c r="D18" i="1"/>
  <c r="E127" i="1"/>
  <c r="D11" i="1" l="1"/>
  <c r="E203" i="1"/>
  <c r="E178" i="1" l="1"/>
  <c r="D127" i="1" l="1"/>
</calcChain>
</file>

<file path=xl/sharedStrings.xml><?xml version="1.0" encoding="utf-8"?>
<sst xmlns="http://schemas.openxmlformats.org/spreadsheetml/2006/main" count="312" uniqueCount="135">
  <si>
    <t>PATVIRTINTA</t>
  </si>
  <si>
    <t>Panevėžio rajono savivaldybės tarybos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</si>
  <si>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</si>
  <si>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</si>
  <si>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</si>
  <si>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</si>
  <si>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</si>
  <si>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</si>
  <si>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</si>
  <si>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</si>
  <si>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</si>
  <si>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</si>
  <si>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</si>
  <si>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</si>
  <si>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</si>
  <si>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</si>
  <si>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</si>
  <si>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</si>
  <si>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</si>
  <si>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</si>
  <si>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</si>
  <si>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</si>
  <si>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</si>
  <si>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</si>
  <si>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</si>
  <si>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</si>
  <si>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</si>
  <si>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</si>
  <si>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</si>
  <si>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</si>
  <si>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</si>
  <si>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</si>
  <si>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</si>
  <si>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</si>
  <si>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</si>
  <si>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</si>
  <si>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</si>
  <si>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</si>
  <si>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</si>
  <si>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</si>
  <si>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</si>
  <si>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</si>
  <si>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</si>
  <si>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</si>
  <si>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</si>
  <si>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</si>
  <si>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</si>
  <si>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</si>
  <si>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</si>
  <si>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</si>
  <si>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</si>
  <si>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</si>
  <si>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</si>
  <si>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</si>
  <si>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</si>
  <si>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</si>
  <si>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</si>
  <si>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</si>
  <si>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</si>
  <si>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</si>
  <si>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</si>
  <si>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</si>
  <si>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</si>
  <si>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</si>
  <si>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</si>
  <si>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</si>
  <si>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</si>
  <si>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</si>
  <si>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</si>
  <si>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</si>
  <si>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</si>
  <si>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</si>
  <si>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</si>
  <si>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</si>
  <si>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</si>
  <si>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</si>
  <si>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</si>
  <si>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</si>
  <si>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</si>
  <si>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</si>
  <si>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</si>
  <si>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</si>
  <si>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</si>
  <si>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</si>
  <si>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</si>
  <si>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</si>
  <si>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</si>
  <si>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</si>
  <si>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</si>
  <si>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</si>
  <si>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</si>
  <si>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</si>
  <si>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</si>
  <si>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</si>
  <si>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</si>
  <si>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</si>
  <si>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</si>
  <si>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</si>
  <si>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</si>
  <si>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</si>
  <si>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</si>
  <si>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</si>
  <si>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</si>
  <si>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</si>
  <si>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</si>
  <si>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</si>
  <si>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</si>
  <si>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</si>
  <si>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</si>
  <si>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</si>
  <si>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</si>
  <si>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</si>
  <si>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</si>
  <si>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</si>
  <si>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</si>
  <si>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</si>
  <si>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</si>
  <si>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</si>
  <si>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</si>
  <si>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</si>
  <si>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</si>
  <si>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</si>
  <si>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</si>
  <si>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</si>
  <si>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</si>
  <si>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2023 m. sausio 26 d. sprendimu Nr. T-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</si>
  <si>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</si>
  <si>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</si>
  <si>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</si>
  <si>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</si>
  <si>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</si>
  <si>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</si>
  <si>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</si>
  <si>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(tūkst. Eur)</t>
  </si>
  <si>
    <t>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</si>
</sst>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45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3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49" fontId="13" fillId="2" borderId="13" xfId="1" applyNumberFormat="1" applyFont="1" applyFill="1" applyBorder="1" applyAlignment="1" applyProtection="1">
      <alignment horizontal="center" vertical="center"/>
    </xf>
    <xf numFmtId="49" fontId="13" fillId="2" borderId="18" xfId="1" applyNumberFormat="1" applyFont="1" applyFill="1" applyBorder="1" applyAlignment="1" applyProtection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49" fontId="6" fillId="5" borderId="3" xfId="2" applyNumberFormat="1" applyFont="1" applyFill="1" applyBorder="1" applyAlignment="1">
      <alignment horizontal="right" vertical="center"/>
    </xf>
    <xf numFmtId="0" fontId="6" fillId="5" borderId="19" xfId="2" applyFont="1" applyFill="1" applyBorder="1" applyAlignment="1">
      <alignment horizontal="left" vertical="center"/>
    </xf>
    <xf numFmtId="49" fontId="6" fillId="5" borderId="25" xfId="2" applyNumberFormat="1" applyFont="1" applyFill="1" applyBorder="1" applyAlignment="1">
      <alignment horizontal="center" vertical="center"/>
    </xf>
    <xf numFmtId="164" fontId="6" fillId="5" borderId="26" xfId="2" applyNumberFormat="1" applyFont="1" applyFill="1" applyBorder="1" applyAlignment="1">
      <alignment horizontal="right" vertical="center"/>
    </xf>
    <xf numFmtId="164" fontId="11" fillId="3" borderId="27" xfId="0" applyNumberFormat="1" applyFont="1" applyFill="1" applyBorder="1" applyAlignment="1">
      <alignment vertical="center"/>
    </xf>
    <xf numFmtId="164" fontId="8" fillId="3" borderId="28" xfId="0" applyNumberFormat="1" applyFont="1" applyFill="1" applyBorder="1" applyAlignment="1">
      <alignment vertical="center"/>
    </xf>
    <xf numFmtId="164" fontId="16" fillId="2" borderId="27" xfId="2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8" fillId="3" borderId="27" xfId="0" applyNumberFormat="1" applyFont="1" applyFill="1" applyBorder="1" applyAlignment="1">
      <alignment vertical="center"/>
    </xf>
    <xf numFmtId="164" fontId="10" fillId="2" borderId="27" xfId="1" applyNumberFormat="1" applyFont="1" applyFill="1" applyBorder="1" applyAlignment="1" applyProtection="1">
      <alignment vertical="center"/>
    </xf>
    <xf numFmtId="0" fontId="6" fillId="5" borderId="31" xfId="2" applyFont="1" applyFill="1" applyBorder="1" applyAlignment="1">
      <alignment vertical="center"/>
    </xf>
    <xf numFmtId="49" fontId="6" fillId="5" borderId="25" xfId="2" applyNumberFormat="1" applyFont="1" applyFill="1" applyBorder="1" applyAlignment="1">
      <alignment horizontal="right" vertical="center"/>
    </xf>
    <xf numFmtId="164" fontId="6" fillId="5" borderId="26" xfId="2" applyNumberFormat="1" applyFont="1" applyFill="1" applyBorder="1" applyAlignment="1">
      <alignment vertical="center"/>
    </xf>
    <xf numFmtId="1" fontId="6" fillId="5" borderId="26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2" xfId="1" applyNumberFormat="1" applyFont="1" applyFill="1" applyBorder="1" applyAlignment="1" applyProtection="1">
      <alignment horizontal="center" vertical="center"/>
    </xf>
    <xf numFmtId="49" fontId="16" fillId="2" borderId="33" xfId="1" applyNumberFormat="1" applyFont="1" applyFill="1" applyBorder="1" applyAlignment="1" applyProtection="1">
      <alignment horizontal="center" vertical="center"/>
    </xf>
    <xf numFmtId="1" fontId="16" fillId="2" borderId="27" xfId="2" applyNumberFormat="1" applyFont="1" applyFill="1" applyBorder="1" applyAlignment="1">
      <alignment vertical="center"/>
    </xf>
    <xf numFmtId="1" fontId="6" fillId="5" borderId="26" xfId="2" applyNumberFormat="1" applyFont="1" applyFill="1" applyBorder="1" applyAlignment="1">
      <alignment horizontal="right" vertical="center"/>
    </xf>
    <xf numFmtId="0" fontId="6" fillId="5" borderId="32" xfId="2" applyFont="1" applyFill="1" applyBorder="1" applyAlignment="1">
      <alignment vertical="center"/>
    </xf>
    <xf numFmtId="49" fontId="6" fillId="5" borderId="34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35" xfId="1" applyNumberFormat="1" applyFont="1" applyFill="1" applyBorder="1" applyAlignment="1" applyProtection="1">
      <alignment horizontal="center" vertical="center"/>
    </xf>
    <xf numFmtId="0" fontId="6" fillId="5" borderId="25" xfId="2" applyFont="1" applyFill="1" applyBorder="1" applyAlignment="1">
      <alignment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49" fontId="13" fillId="2" borderId="13" xfId="1" applyNumberFormat="1" applyFont="1" applyFill="1" applyBorder="1" applyAlignment="1" applyProtection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8" fillId="2" borderId="14" xfId="0" applyFont="1" applyFill="1" applyBorder="1" applyAlignment="1">
      <alignment horizontal="left" vertical="center"/>
    </xf>
    <xf numFmtId="164" fontId="8" fillId="3" borderId="39" xfId="0" applyNumberFormat="1" applyFont="1" applyFill="1" applyBorder="1" applyAlignment="1">
      <alignment vertical="center"/>
    </xf>
    <xf numFmtId="49" fontId="16" fillId="2" borderId="29" xfId="1" applyNumberFormat="1" applyFont="1" applyFill="1" applyBorder="1" applyAlignment="1" applyProtection="1">
      <alignment horizontal="center" vertical="center"/>
    </xf>
    <xf numFmtId="0" fontId="16" fillId="2" borderId="40" xfId="1" applyNumberFormat="1" applyFont="1" applyFill="1" applyBorder="1" applyAlignment="1" applyProtection="1">
      <alignment horizontal="center" vertical="center" wrapText="1"/>
    </xf>
    <xf numFmtId="0" fontId="16" fillId="2" borderId="30" xfId="1" applyNumberFormat="1" applyFont="1" applyFill="1" applyBorder="1" applyAlignment="1" applyProtection="1">
      <alignment horizontal="center" vertical="center" wrapText="1"/>
    </xf>
    <xf numFmtId="0" fontId="16" fillId="2" borderId="34" xfId="1" applyNumberFormat="1" applyFont="1" applyFill="1" applyBorder="1" applyAlignment="1" applyProtection="1">
      <alignment horizontal="center" vertical="center" wrapText="1"/>
    </xf>
    <xf numFmtId="0" fontId="16" fillId="2" borderId="30" xfId="1" applyNumberFormat="1" applyFont="1" applyFill="1" applyBorder="1" applyAlignment="1" applyProtection="1">
      <alignment horizontal="center" vertical="center"/>
    </xf>
    <xf numFmtId="0" fontId="16" fillId="2" borderId="40" xfId="1" applyNumberFormat="1" applyFont="1" applyFill="1" applyBorder="1" applyAlignment="1" applyProtection="1">
      <alignment horizontal="center" vertical="center"/>
    </xf>
    <xf numFmtId="164" fontId="11" fillId="2" borderId="8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23" xfId="1" applyNumberFormat="1" applyFont="1" applyFill="1" applyBorder="1" applyAlignment="1" applyProtection="1">
      <alignment horizontal="center" vertical="center"/>
    </xf>
    <xf numFmtId="49" fontId="13" fillId="2" borderId="18" xfId="1" applyNumberFormat="1" applyFont="1" applyFill="1" applyBorder="1" applyAlignment="1" applyProtection="1">
      <alignment horizontal="center" vertical="center"/>
    </xf>
    <xf numFmtId="0" fontId="5" fillId="2" borderId="24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14" xfId="1" applyNumberFormat="1" applyFont="1" applyFill="1" applyBorder="1" applyAlignment="1" applyProtection="1">
      <alignment horizontal="center" vertical="center"/>
    </xf>
    <xf numFmtId="49" fontId="16" fillId="2" borderId="13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3" xfId="1" applyNumberFormat="1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tabSelected="1" zoomScale="98" zoomScaleNormal="98" workbookViewId="0">
      <selection activeCell="J8" sqref="J8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125</v>
      </c>
      <c r="E3" s="1"/>
    </row>
    <row r="4" spans="1:5" ht="15.75" x14ac:dyDescent="0.25">
      <c r="A4" s="1"/>
      <c r="B4" s="1"/>
      <c r="C4" s="1" t="s">
        <v>134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18" t="s">
        <v>126</v>
      </c>
      <c r="B7" s="118"/>
      <c r="C7" s="118"/>
      <c r="D7" s="118"/>
      <c r="E7" s="118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00" t="s">
        <v>133</v>
      </c>
    </row>
    <row r="10" spans="1:5" ht="28.5" customHeight="1" x14ac:dyDescent="0.25">
      <c r="A10" s="51" t="s">
        <v>2</v>
      </c>
      <c r="B10" s="52" t="s">
        <v>3</v>
      </c>
      <c r="C10" s="51" t="s">
        <v>4</v>
      </c>
      <c r="D10" s="52" t="s">
        <v>122</v>
      </c>
      <c r="E10" s="51" t="s">
        <v>5</v>
      </c>
    </row>
    <row r="11" spans="1:5" s="23" customFormat="1" ht="18" customHeight="1" x14ac:dyDescent="0.25">
      <c r="A11" s="124" t="s">
        <v>6</v>
      </c>
      <c r="B11" s="55" t="s">
        <v>9</v>
      </c>
      <c r="C11" s="56"/>
      <c r="D11" s="57">
        <f>SUM(D23+D21+D14+D18+D12)</f>
        <v>1397.8</v>
      </c>
      <c r="E11" s="74">
        <f>SUM(E23+E21+E14+E18+E12)</f>
        <v>0</v>
      </c>
    </row>
    <row r="12" spans="1:5" s="23" customFormat="1" ht="15" customHeight="1" x14ac:dyDescent="0.25">
      <c r="A12" s="125"/>
      <c r="B12" s="7" t="s">
        <v>129</v>
      </c>
      <c r="C12" s="93" t="s">
        <v>7</v>
      </c>
      <c r="D12" s="9">
        <f>SUM(D13)</f>
        <v>5.8</v>
      </c>
      <c r="E12" s="53">
        <f>SUM(E13)</f>
        <v>0</v>
      </c>
    </row>
    <row r="13" spans="1:5" s="23" customFormat="1" ht="15" customHeight="1" x14ac:dyDescent="0.25">
      <c r="A13" s="125"/>
      <c r="B13" s="29" t="s">
        <v>11</v>
      </c>
      <c r="C13" s="82"/>
      <c r="D13" s="30">
        <v>5.8</v>
      </c>
      <c r="E13" s="59"/>
    </row>
    <row r="14" spans="1:5" s="23" customFormat="1" ht="27" x14ac:dyDescent="0.25">
      <c r="A14" s="125"/>
      <c r="B14" s="14" t="s">
        <v>114</v>
      </c>
      <c r="C14" s="8" t="s">
        <v>15</v>
      </c>
      <c r="D14" s="13">
        <f>SUM(D16+D15)</f>
        <v>567.6</v>
      </c>
      <c r="E14" s="73">
        <f t="shared" ref="E14" si="0">SUM(E16)</f>
        <v>0</v>
      </c>
    </row>
    <row r="15" spans="1:5" s="23" customFormat="1" x14ac:dyDescent="0.25">
      <c r="A15" s="125"/>
      <c r="B15" s="27" t="s">
        <v>128</v>
      </c>
      <c r="C15" s="126"/>
      <c r="D15" s="92">
        <v>167.6</v>
      </c>
      <c r="E15" s="73"/>
    </row>
    <row r="16" spans="1:5" s="23" customFormat="1" ht="14.25" customHeight="1" x14ac:dyDescent="0.25">
      <c r="A16" s="125"/>
      <c r="B16" s="91" t="s">
        <v>13</v>
      </c>
      <c r="C16" s="127"/>
      <c r="D16" s="92">
        <f>SUM(D17:D17)</f>
        <v>400</v>
      </c>
      <c r="E16" s="62"/>
    </row>
    <row r="17" spans="1:5" s="26" customFormat="1" ht="15" customHeight="1" x14ac:dyDescent="0.25">
      <c r="A17" s="125"/>
      <c r="B17" s="31" t="s">
        <v>123</v>
      </c>
      <c r="C17" s="128"/>
      <c r="D17" s="24">
        <v>400</v>
      </c>
      <c r="E17" s="58"/>
    </row>
    <row r="18" spans="1:5" s="23" customFormat="1" ht="15" customHeight="1" x14ac:dyDescent="0.25">
      <c r="A18" s="125"/>
      <c r="B18" s="14" t="s">
        <v>108</v>
      </c>
      <c r="C18" s="11" t="s">
        <v>16</v>
      </c>
      <c r="D18" s="13">
        <f t="shared" ref="D18:E18" si="1">SUM(D19)</f>
        <v>400.5</v>
      </c>
      <c r="E18" s="73">
        <f t="shared" si="1"/>
        <v>0</v>
      </c>
    </row>
    <row r="19" spans="1:5" s="23" customFormat="1" ht="15" customHeight="1" x14ac:dyDescent="0.25">
      <c r="A19" s="125"/>
      <c r="B19" s="27" t="s">
        <v>13</v>
      </c>
      <c r="C19" s="119"/>
      <c r="D19" s="62">
        <f>SUM(D20:D20)</f>
        <v>400.5</v>
      </c>
      <c r="E19" s="62"/>
    </row>
    <row r="20" spans="1:5" s="26" customFormat="1" ht="15" customHeight="1" x14ac:dyDescent="0.25">
      <c r="A20" s="125"/>
      <c r="B20" s="28" t="s">
        <v>132</v>
      </c>
      <c r="C20" s="120"/>
      <c r="D20" s="24">
        <v>400.5</v>
      </c>
      <c r="E20" s="58"/>
    </row>
    <row r="21" spans="1:5" s="23" customFormat="1" ht="15" customHeight="1" x14ac:dyDescent="0.25">
      <c r="A21" s="125"/>
      <c r="B21" s="12" t="s">
        <v>109</v>
      </c>
      <c r="C21" s="11" t="s">
        <v>17</v>
      </c>
      <c r="D21" s="60">
        <f>SUM(D22)</f>
        <v>17.399999999999999</v>
      </c>
      <c r="E21" s="73">
        <f>SUM(E22)</f>
        <v>0</v>
      </c>
    </row>
    <row r="22" spans="1:5" s="23" customFormat="1" ht="15" customHeight="1" x14ac:dyDescent="0.25">
      <c r="A22" s="125"/>
      <c r="B22" s="32" t="s">
        <v>18</v>
      </c>
      <c r="C22" s="46"/>
      <c r="D22" s="15">
        <v>17.399999999999999</v>
      </c>
      <c r="E22" s="61"/>
    </row>
    <row r="23" spans="1:5" s="23" customFormat="1" ht="15" customHeight="1" x14ac:dyDescent="0.25">
      <c r="A23" s="125"/>
      <c r="B23" s="14" t="s">
        <v>115</v>
      </c>
      <c r="C23" s="11" t="s">
        <v>19</v>
      </c>
      <c r="D23" s="13">
        <f>SUM(D24+D26)</f>
        <v>406.5</v>
      </c>
      <c r="E23" s="73">
        <f>SUM(E24+E26)</f>
        <v>0</v>
      </c>
    </row>
    <row r="24" spans="1:5" s="23" customFormat="1" ht="15" customHeight="1" x14ac:dyDescent="0.25">
      <c r="A24" s="125"/>
      <c r="B24" s="27" t="s">
        <v>13</v>
      </c>
      <c r="C24" s="121"/>
      <c r="D24" s="61">
        <f>SUM(D25:D25)</f>
        <v>116</v>
      </c>
      <c r="E24" s="61"/>
    </row>
    <row r="25" spans="1:5" s="23" customFormat="1" ht="15" customHeight="1" x14ac:dyDescent="0.25">
      <c r="A25" s="125"/>
      <c r="B25" s="28" t="s">
        <v>124</v>
      </c>
      <c r="C25" s="122"/>
      <c r="D25" s="24">
        <v>116</v>
      </c>
      <c r="E25" s="58"/>
    </row>
    <row r="26" spans="1:5" s="23" customFormat="1" ht="15" customHeight="1" x14ac:dyDescent="0.25">
      <c r="A26" s="125"/>
      <c r="B26" s="32" t="s">
        <v>18</v>
      </c>
      <c r="C26" s="123"/>
      <c r="D26" s="15">
        <v>290.5</v>
      </c>
      <c r="E26" s="63"/>
    </row>
    <row r="27" spans="1:5" s="23" customFormat="1" ht="18" customHeight="1" x14ac:dyDescent="0.25">
      <c r="A27" s="104" t="s">
        <v>8</v>
      </c>
      <c r="B27" s="64" t="s">
        <v>21</v>
      </c>
      <c r="C27" s="65"/>
      <c r="D27" s="66">
        <f>SUM(D28)</f>
        <v>0.4</v>
      </c>
      <c r="E27" s="67">
        <f>SUM(E28)</f>
        <v>0</v>
      </c>
    </row>
    <row r="28" spans="1:5" s="26" customFormat="1" ht="27" x14ac:dyDescent="0.25">
      <c r="A28" s="103"/>
      <c r="B28" s="94" t="s">
        <v>116</v>
      </c>
      <c r="C28" s="78" t="s">
        <v>15</v>
      </c>
      <c r="D28" s="13">
        <f>SUM(D29)</f>
        <v>0.4</v>
      </c>
      <c r="E28" s="70">
        <f>SUM(E29)</f>
        <v>0</v>
      </c>
    </row>
    <row r="29" spans="1:5" s="23" customFormat="1" ht="15" customHeight="1" x14ac:dyDescent="0.25">
      <c r="A29" s="103"/>
      <c r="B29" s="29" t="s">
        <v>11</v>
      </c>
      <c r="C29" s="82"/>
      <c r="D29" s="15">
        <v>0.4</v>
      </c>
      <c r="E29" s="61"/>
    </row>
    <row r="30" spans="1:5" s="23" customFormat="1" ht="18" customHeight="1" x14ac:dyDescent="0.25">
      <c r="A30" s="101" t="s">
        <v>20</v>
      </c>
      <c r="B30" s="16" t="s">
        <v>22</v>
      </c>
      <c r="C30" s="54"/>
      <c r="D30" s="66">
        <f>SUM(D31)</f>
        <v>2</v>
      </c>
      <c r="E30" s="67">
        <f>SUM(E31)</f>
        <v>0</v>
      </c>
    </row>
    <row r="31" spans="1:5" s="23" customFormat="1" ht="27" x14ac:dyDescent="0.25">
      <c r="A31" s="102"/>
      <c r="B31" s="95" t="s">
        <v>116</v>
      </c>
      <c r="C31" s="93" t="s">
        <v>15</v>
      </c>
      <c r="D31" s="13">
        <f>SUM(D32)</f>
        <v>2</v>
      </c>
      <c r="E31" s="70">
        <f>SUM(E32)</f>
        <v>0</v>
      </c>
    </row>
    <row r="32" spans="1:5" s="23" customFormat="1" ht="15" customHeight="1" x14ac:dyDescent="0.25">
      <c r="A32" s="103"/>
      <c r="B32" s="29" t="s">
        <v>11</v>
      </c>
      <c r="C32" s="85"/>
      <c r="D32" s="6">
        <v>2</v>
      </c>
      <c r="E32" s="6"/>
    </row>
    <row r="33" spans="1:5" s="23" customFormat="1" ht="18" customHeight="1" x14ac:dyDescent="0.25">
      <c r="A33" s="101" t="s">
        <v>113</v>
      </c>
      <c r="B33" s="18" t="s">
        <v>24</v>
      </c>
      <c r="C33" s="19"/>
      <c r="D33" s="66">
        <f>SUM(D34)</f>
        <v>1</v>
      </c>
      <c r="E33" s="67">
        <f>SUM(E34)</f>
        <v>0</v>
      </c>
    </row>
    <row r="34" spans="1:5" s="34" customFormat="1" ht="27" x14ac:dyDescent="0.25">
      <c r="A34" s="103"/>
      <c r="B34" s="12" t="s">
        <v>116</v>
      </c>
      <c r="C34" s="72" t="s">
        <v>15</v>
      </c>
      <c r="D34" s="13">
        <f>SUM(D35)</f>
        <v>1</v>
      </c>
      <c r="E34" s="70">
        <f>SUM(E35)</f>
        <v>0</v>
      </c>
    </row>
    <row r="35" spans="1:5" s="23" customFormat="1" ht="15" customHeight="1" x14ac:dyDescent="0.25">
      <c r="A35" s="103"/>
      <c r="B35" s="29" t="s">
        <v>11</v>
      </c>
      <c r="C35" s="47"/>
      <c r="D35" s="15">
        <v>1</v>
      </c>
      <c r="E35" s="6"/>
    </row>
    <row r="36" spans="1:5" s="23" customFormat="1" ht="18" customHeight="1" x14ac:dyDescent="0.25">
      <c r="A36" s="101" t="s">
        <v>23</v>
      </c>
      <c r="B36" s="18" t="s">
        <v>26</v>
      </c>
      <c r="C36" s="21"/>
      <c r="D36" s="66">
        <f>SUM(D37)</f>
        <v>0.8</v>
      </c>
      <c r="E36" s="67">
        <f>SUM(E37)</f>
        <v>0</v>
      </c>
    </row>
    <row r="37" spans="1:5" s="26" customFormat="1" ht="27" x14ac:dyDescent="0.25">
      <c r="A37" s="103"/>
      <c r="B37" s="12" t="s">
        <v>116</v>
      </c>
      <c r="C37" s="71" t="s">
        <v>15</v>
      </c>
      <c r="D37" s="13">
        <f>SUM(D38)</f>
        <v>0.8</v>
      </c>
      <c r="E37" s="70">
        <f>SUM(E38)</f>
        <v>0</v>
      </c>
    </row>
    <row r="38" spans="1:5" s="23" customFormat="1" ht="15" customHeight="1" x14ac:dyDescent="0.25">
      <c r="A38" s="103"/>
      <c r="B38" s="29" t="s">
        <v>11</v>
      </c>
      <c r="C38" s="84"/>
      <c r="D38" s="15">
        <v>0.8</v>
      </c>
      <c r="E38" s="6"/>
    </row>
    <row r="39" spans="1:5" s="23" customFormat="1" ht="18" customHeight="1" x14ac:dyDescent="0.25">
      <c r="A39" s="101" t="s">
        <v>25</v>
      </c>
      <c r="B39" s="18" t="s">
        <v>28</v>
      </c>
      <c r="C39" s="21"/>
      <c r="D39" s="66">
        <f>SUM(D40)</f>
        <v>1.2</v>
      </c>
      <c r="E39" s="67">
        <f>SUM(E40)</f>
        <v>0</v>
      </c>
    </row>
    <row r="40" spans="1:5" s="23" customFormat="1" ht="27" x14ac:dyDescent="0.25">
      <c r="A40" s="103"/>
      <c r="B40" s="12" t="s">
        <v>116</v>
      </c>
      <c r="C40" s="11" t="s">
        <v>15</v>
      </c>
      <c r="D40" s="13">
        <f>SUM(D41)</f>
        <v>1.2</v>
      </c>
      <c r="E40" s="70">
        <f>SUM(E41)</f>
        <v>0</v>
      </c>
    </row>
    <row r="41" spans="1:5" s="23" customFormat="1" ht="15" customHeight="1" x14ac:dyDescent="0.25">
      <c r="A41" s="103"/>
      <c r="B41" s="29" t="s">
        <v>11</v>
      </c>
      <c r="C41" s="48"/>
      <c r="D41" s="15">
        <v>1.2</v>
      </c>
      <c r="E41" s="6"/>
    </row>
    <row r="42" spans="1:5" s="23" customFormat="1" ht="18" customHeight="1" x14ac:dyDescent="0.25">
      <c r="A42" s="101" t="s">
        <v>27</v>
      </c>
      <c r="B42" s="18" t="s">
        <v>30</v>
      </c>
      <c r="C42" s="19"/>
      <c r="D42" s="66">
        <f>SUM(D43)</f>
        <v>11.2</v>
      </c>
      <c r="E42" s="67">
        <f>SUM(E43)</f>
        <v>0</v>
      </c>
    </row>
    <row r="43" spans="1:5" s="23" customFormat="1" ht="27" x14ac:dyDescent="0.25">
      <c r="A43" s="103"/>
      <c r="B43" s="12" t="s">
        <v>116</v>
      </c>
      <c r="C43" s="72" t="s">
        <v>15</v>
      </c>
      <c r="D43" s="13">
        <f>SUM(D44)</f>
        <v>11.2</v>
      </c>
      <c r="E43" s="70">
        <f>SUM(E44)</f>
        <v>0</v>
      </c>
    </row>
    <row r="44" spans="1:5" s="23" customFormat="1" ht="15" customHeight="1" x14ac:dyDescent="0.25">
      <c r="A44" s="103"/>
      <c r="B44" s="29" t="s">
        <v>11</v>
      </c>
      <c r="C44" s="48"/>
      <c r="D44" s="15">
        <v>11.2</v>
      </c>
      <c r="E44" s="6"/>
    </row>
    <row r="45" spans="1:5" s="23" customFormat="1" ht="18" customHeight="1" x14ac:dyDescent="0.25">
      <c r="A45" s="101" t="s">
        <v>29</v>
      </c>
      <c r="B45" s="18" t="s">
        <v>32</v>
      </c>
      <c r="C45" s="21"/>
      <c r="D45" s="66">
        <f>SUM(D46)</f>
        <v>1</v>
      </c>
      <c r="E45" s="67">
        <f>SUM(E46)</f>
        <v>0</v>
      </c>
    </row>
    <row r="46" spans="1:5" s="23" customFormat="1" ht="27" x14ac:dyDescent="0.25">
      <c r="A46" s="103"/>
      <c r="B46" s="94" t="s">
        <v>116</v>
      </c>
      <c r="C46" s="93" t="s">
        <v>15</v>
      </c>
      <c r="D46" s="13">
        <f>SUM(D47)</f>
        <v>1</v>
      </c>
      <c r="E46" s="70">
        <f>SUM(E47)</f>
        <v>0</v>
      </c>
    </row>
    <row r="47" spans="1:5" s="23" customFormat="1" ht="15" customHeight="1" x14ac:dyDescent="0.25">
      <c r="A47" s="103"/>
      <c r="B47" s="29" t="s">
        <v>11</v>
      </c>
      <c r="C47" s="83"/>
      <c r="D47" s="6">
        <v>1</v>
      </c>
      <c r="E47" s="6"/>
    </row>
    <row r="48" spans="1:5" s="23" customFormat="1" ht="18" customHeight="1" x14ac:dyDescent="0.25">
      <c r="A48" s="101" t="s">
        <v>31</v>
      </c>
      <c r="B48" s="18" t="s">
        <v>34</v>
      </c>
      <c r="C48" s="21"/>
      <c r="D48" s="66">
        <f>SUM(D52+D49)</f>
        <v>22.1</v>
      </c>
      <c r="E48" s="67">
        <f>SUM(E52)</f>
        <v>0</v>
      </c>
    </row>
    <row r="49" spans="1:5" s="23" customFormat="1" ht="18" customHeight="1" x14ac:dyDescent="0.25">
      <c r="A49" s="102"/>
      <c r="B49" s="7" t="s">
        <v>129</v>
      </c>
      <c r="C49" s="93" t="s">
        <v>7</v>
      </c>
      <c r="D49" s="9">
        <f>SUM(D51)</f>
        <v>18</v>
      </c>
      <c r="E49" s="53">
        <f>SUM(E51)</f>
        <v>0</v>
      </c>
    </row>
    <row r="50" spans="1:5" s="23" customFormat="1" ht="15" customHeight="1" x14ac:dyDescent="0.25">
      <c r="A50" s="102"/>
      <c r="B50" s="27" t="s">
        <v>13</v>
      </c>
      <c r="C50" s="119"/>
      <c r="D50" s="62">
        <f>SUM(D51:D51)</f>
        <v>18</v>
      </c>
      <c r="E50" s="62"/>
    </row>
    <row r="51" spans="1:5" s="23" customFormat="1" ht="15" customHeight="1" x14ac:dyDescent="0.25">
      <c r="A51" s="102"/>
      <c r="B51" s="28" t="s">
        <v>123</v>
      </c>
      <c r="C51" s="120"/>
      <c r="D51" s="24">
        <v>18</v>
      </c>
      <c r="E51" s="58"/>
    </row>
    <row r="52" spans="1:5" s="23" customFormat="1" ht="27" x14ac:dyDescent="0.25">
      <c r="A52" s="102"/>
      <c r="B52" s="95" t="s">
        <v>116</v>
      </c>
      <c r="C52" s="93" t="s">
        <v>15</v>
      </c>
      <c r="D52" s="13">
        <f>SUM(D53)</f>
        <v>4.0999999999999996</v>
      </c>
      <c r="E52" s="70">
        <f>SUM(E53)</f>
        <v>0</v>
      </c>
    </row>
    <row r="53" spans="1:5" s="23" customFormat="1" ht="15" customHeight="1" x14ac:dyDescent="0.25">
      <c r="A53" s="103"/>
      <c r="B53" s="29" t="s">
        <v>11</v>
      </c>
      <c r="C53" s="82"/>
      <c r="D53" s="15">
        <v>4.0999999999999996</v>
      </c>
      <c r="E53" s="68"/>
    </row>
    <row r="54" spans="1:5" s="23" customFormat="1" ht="18" customHeight="1" x14ac:dyDescent="0.25">
      <c r="A54" s="101" t="s">
        <v>33</v>
      </c>
      <c r="B54" s="18" t="s">
        <v>36</v>
      </c>
      <c r="C54" s="21"/>
      <c r="D54" s="66">
        <f>SUM(D55)</f>
        <v>1.4</v>
      </c>
      <c r="E54" s="67">
        <f>SUM(E55)</f>
        <v>0</v>
      </c>
    </row>
    <row r="55" spans="1:5" s="26" customFormat="1" ht="27" x14ac:dyDescent="0.25">
      <c r="A55" s="103"/>
      <c r="B55" s="12" t="s">
        <v>116</v>
      </c>
      <c r="C55" s="72" t="s">
        <v>15</v>
      </c>
      <c r="D55" s="13">
        <f>SUM(D56)</f>
        <v>1.4</v>
      </c>
      <c r="E55" s="70">
        <f>SUM(E56)</f>
        <v>0</v>
      </c>
    </row>
    <row r="56" spans="1:5" s="23" customFormat="1" ht="15" customHeight="1" x14ac:dyDescent="0.25">
      <c r="A56" s="103"/>
      <c r="B56" s="29" t="s">
        <v>11</v>
      </c>
      <c r="C56" s="46"/>
      <c r="D56" s="15">
        <v>1.4</v>
      </c>
      <c r="E56" s="6"/>
    </row>
    <row r="57" spans="1:5" s="23" customFormat="1" ht="18" customHeight="1" x14ac:dyDescent="0.25">
      <c r="A57" s="101" t="s">
        <v>35</v>
      </c>
      <c r="B57" s="18" t="s">
        <v>38</v>
      </c>
      <c r="C57" s="21"/>
      <c r="D57" s="66">
        <f>SUM(D58)</f>
        <v>1.7</v>
      </c>
      <c r="E57" s="67">
        <f>SUM(E58)</f>
        <v>0</v>
      </c>
    </row>
    <row r="58" spans="1:5" s="23" customFormat="1" ht="27" x14ac:dyDescent="0.25">
      <c r="A58" s="103"/>
      <c r="B58" s="12" t="s">
        <v>116</v>
      </c>
      <c r="C58" s="11" t="s">
        <v>15</v>
      </c>
      <c r="D58" s="13">
        <f>SUM(D59)</f>
        <v>1.7</v>
      </c>
      <c r="E58" s="70">
        <f>SUM(E59)</f>
        <v>0</v>
      </c>
    </row>
    <row r="59" spans="1:5" s="23" customFormat="1" ht="15" customHeight="1" x14ac:dyDescent="0.25">
      <c r="A59" s="103"/>
      <c r="B59" s="29" t="s">
        <v>11</v>
      </c>
      <c r="C59" s="50"/>
      <c r="D59" s="6">
        <v>1.7</v>
      </c>
      <c r="E59" s="6"/>
    </row>
    <row r="60" spans="1:5" s="23" customFormat="1" ht="18" customHeight="1" x14ac:dyDescent="0.25">
      <c r="A60" s="101" t="s">
        <v>37</v>
      </c>
      <c r="B60" s="18" t="s">
        <v>40</v>
      </c>
      <c r="C60" s="21"/>
      <c r="D60" s="66">
        <f>SUM(D61)</f>
        <v>3</v>
      </c>
      <c r="E60" s="67">
        <f>SUM(E61)</f>
        <v>0</v>
      </c>
    </row>
    <row r="61" spans="1:5" s="23" customFormat="1" ht="27" x14ac:dyDescent="0.25">
      <c r="A61" s="102"/>
      <c r="B61" s="95" t="s">
        <v>116</v>
      </c>
      <c r="C61" s="93" t="s">
        <v>15</v>
      </c>
      <c r="D61" s="13">
        <f>SUM(D62)</f>
        <v>3</v>
      </c>
      <c r="E61" s="70">
        <f>SUM(E62)</f>
        <v>0</v>
      </c>
    </row>
    <row r="62" spans="1:5" s="23" customFormat="1" ht="15" customHeight="1" x14ac:dyDescent="0.25">
      <c r="A62" s="103"/>
      <c r="B62" s="29" t="s">
        <v>11</v>
      </c>
      <c r="C62" s="83"/>
      <c r="D62" s="6">
        <v>3</v>
      </c>
      <c r="E62" s="6"/>
    </row>
    <row r="63" spans="1:5" s="23" customFormat="1" ht="18" customHeight="1" x14ac:dyDescent="0.25">
      <c r="A63" s="101" t="s">
        <v>39</v>
      </c>
      <c r="B63" s="18" t="s">
        <v>42</v>
      </c>
      <c r="C63" s="21"/>
      <c r="D63" s="66">
        <f>SUM(D64)</f>
        <v>5.4</v>
      </c>
      <c r="E63" s="67">
        <f>SUM(E64)</f>
        <v>0</v>
      </c>
    </row>
    <row r="64" spans="1:5" s="23" customFormat="1" ht="27" x14ac:dyDescent="0.25">
      <c r="A64" s="102"/>
      <c r="B64" s="95" t="s">
        <v>116</v>
      </c>
      <c r="C64" s="93" t="s">
        <v>15</v>
      </c>
      <c r="D64" s="13">
        <f>SUM(D65)</f>
        <v>5.4</v>
      </c>
      <c r="E64" s="70">
        <f>SUM(E65)</f>
        <v>0</v>
      </c>
    </row>
    <row r="65" spans="1:5" s="23" customFormat="1" ht="15" customHeight="1" x14ac:dyDescent="0.25">
      <c r="A65" s="103"/>
      <c r="B65" s="29" t="s">
        <v>11</v>
      </c>
      <c r="C65" s="83"/>
      <c r="D65" s="6">
        <v>5.4</v>
      </c>
      <c r="E65" s="6"/>
    </row>
    <row r="66" spans="1:5" s="23" customFormat="1" ht="18" customHeight="1" x14ac:dyDescent="0.25">
      <c r="A66" s="101" t="s">
        <v>41</v>
      </c>
      <c r="B66" s="16" t="s">
        <v>44</v>
      </c>
      <c r="C66" s="21"/>
      <c r="D66" s="66">
        <f>SUM(D67)</f>
        <v>0.4</v>
      </c>
      <c r="E66" s="67">
        <f>SUM(E67)</f>
        <v>0</v>
      </c>
    </row>
    <row r="67" spans="1:5" s="23" customFormat="1" ht="27" x14ac:dyDescent="0.25">
      <c r="A67" s="102"/>
      <c r="B67" s="95" t="s">
        <v>118</v>
      </c>
      <c r="C67" s="11" t="s">
        <v>12</v>
      </c>
      <c r="D67" s="13">
        <f>SUM(D68)</f>
        <v>0.4</v>
      </c>
      <c r="E67" s="70">
        <f>SUM(E68)</f>
        <v>0</v>
      </c>
    </row>
    <row r="68" spans="1:5" s="23" customFormat="1" ht="15" customHeight="1" x14ac:dyDescent="0.25">
      <c r="A68" s="105"/>
      <c r="B68" s="29" t="s">
        <v>11</v>
      </c>
      <c r="C68" s="87"/>
      <c r="D68" s="6">
        <v>0.4</v>
      </c>
      <c r="E68" s="6"/>
    </row>
    <row r="69" spans="1:5" s="23" customFormat="1" ht="18" customHeight="1" x14ac:dyDescent="0.25">
      <c r="A69" s="104" t="s">
        <v>43</v>
      </c>
      <c r="B69" s="16" t="s">
        <v>47</v>
      </c>
      <c r="C69" s="19"/>
      <c r="D69" s="17">
        <f>SUM(D70)</f>
        <v>111.5</v>
      </c>
      <c r="E69" s="69">
        <f>SUM(E70)</f>
        <v>0</v>
      </c>
    </row>
    <row r="70" spans="1:5" s="23" customFormat="1" ht="27" x14ac:dyDescent="0.25">
      <c r="A70" s="103"/>
      <c r="B70" s="14" t="s">
        <v>118</v>
      </c>
      <c r="C70" s="11" t="s">
        <v>12</v>
      </c>
      <c r="D70" s="13">
        <f>SUM(D71+D73)</f>
        <v>111.5</v>
      </c>
      <c r="E70" s="70">
        <f>SUM(E71+E73)</f>
        <v>0</v>
      </c>
    </row>
    <row r="71" spans="1:5" s="23" customFormat="1" ht="15" customHeight="1" x14ac:dyDescent="0.25">
      <c r="A71" s="103"/>
      <c r="B71" s="27" t="s">
        <v>13</v>
      </c>
      <c r="C71" s="129"/>
      <c r="D71" s="6">
        <f>SUM(D72:D72)</f>
        <v>110</v>
      </c>
      <c r="E71" s="6"/>
    </row>
    <row r="72" spans="1:5" s="26" customFormat="1" ht="15" customHeight="1" x14ac:dyDescent="0.25">
      <c r="A72" s="103"/>
      <c r="B72" s="28" t="s">
        <v>123</v>
      </c>
      <c r="C72" s="130"/>
      <c r="D72" s="25">
        <v>110</v>
      </c>
      <c r="E72" s="25"/>
    </row>
    <row r="73" spans="1:5" s="23" customFormat="1" ht="18" customHeight="1" x14ac:dyDescent="0.25">
      <c r="A73" s="105"/>
      <c r="B73" s="29" t="s">
        <v>11</v>
      </c>
      <c r="C73" s="131"/>
      <c r="D73" s="6">
        <v>1.5</v>
      </c>
      <c r="E73" s="6"/>
    </row>
    <row r="74" spans="1:5" s="23" customFormat="1" x14ac:dyDescent="0.25">
      <c r="A74" s="104" t="s">
        <v>45</v>
      </c>
      <c r="B74" s="16" t="s">
        <v>49</v>
      </c>
      <c r="C74" s="19"/>
      <c r="D74" s="66">
        <f>SUM(D75)</f>
        <v>19.8</v>
      </c>
      <c r="E74" s="67">
        <f>SUM(E75)</f>
        <v>0</v>
      </c>
    </row>
    <row r="75" spans="1:5" s="23" customFormat="1" ht="27" x14ac:dyDescent="0.25">
      <c r="A75" s="103"/>
      <c r="B75" s="94" t="s">
        <v>118</v>
      </c>
      <c r="C75" s="11" t="s">
        <v>12</v>
      </c>
      <c r="D75" s="13">
        <f>SUM(D76)</f>
        <v>19.8</v>
      </c>
      <c r="E75" s="70">
        <f>SUM(E76)</f>
        <v>0</v>
      </c>
    </row>
    <row r="76" spans="1:5" s="23" customFormat="1" ht="18" customHeight="1" x14ac:dyDescent="0.25">
      <c r="A76" s="105"/>
      <c r="B76" s="29" t="s">
        <v>11</v>
      </c>
      <c r="C76" s="87"/>
      <c r="D76" s="6">
        <v>19.8</v>
      </c>
      <c r="E76" s="6"/>
    </row>
    <row r="77" spans="1:5" s="23" customFormat="1" x14ac:dyDescent="0.25">
      <c r="A77" s="104" t="s">
        <v>46</v>
      </c>
      <c r="B77" s="16" t="s">
        <v>51</v>
      </c>
      <c r="C77" s="19"/>
      <c r="D77" s="17">
        <f t="shared" ref="D77:E77" si="2">SUM(D78)</f>
        <v>70.599999999999994</v>
      </c>
      <c r="E77" s="69">
        <f t="shared" si="2"/>
        <v>0</v>
      </c>
    </row>
    <row r="78" spans="1:5" s="23" customFormat="1" ht="27" x14ac:dyDescent="0.25">
      <c r="A78" s="103"/>
      <c r="B78" s="14" t="s">
        <v>118</v>
      </c>
      <c r="C78" s="11" t="s">
        <v>12</v>
      </c>
      <c r="D78" s="13">
        <f>SUM(D79+D81)</f>
        <v>70.599999999999994</v>
      </c>
      <c r="E78" s="70">
        <f t="shared" ref="E78" si="3">SUM(E79)</f>
        <v>0</v>
      </c>
    </row>
    <row r="79" spans="1:5" s="26" customFormat="1" ht="15" customHeight="1" x14ac:dyDescent="0.25">
      <c r="A79" s="103"/>
      <c r="B79" s="27" t="s">
        <v>13</v>
      </c>
      <c r="C79" s="135"/>
      <c r="D79" s="6">
        <f>SUM(D80:D80)</f>
        <v>70</v>
      </c>
      <c r="E79" s="6"/>
    </row>
    <row r="80" spans="1:5" s="23" customFormat="1" ht="15" customHeight="1" x14ac:dyDescent="0.25">
      <c r="A80" s="103"/>
      <c r="B80" s="28" t="s">
        <v>123</v>
      </c>
      <c r="C80" s="136"/>
      <c r="D80" s="24">
        <v>70</v>
      </c>
      <c r="E80" s="25"/>
    </row>
    <row r="81" spans="1:5" s="23" customFormat="1" ht="18" customHeight="1" x14ac:dyDescent="0.25">
      <c r="A81" s="105"/>
      <c r="B81" s="29" t="s">
        <v>11</v>
      </c>
      <c r="C81" s="137"/>
      <c r="D81" s="6">
        <v>0.6</v>
      </c>
      <c r="E81" s="6"/>
    </row>
    <row r="82" spans="1:5" s="23" customFormat="1" x14ac:dyDescent="0.25">
      <c r="A82" s="104" t="s">
        <v>48</v>
      </c>
      <c r="B82" s="20" t="s">
        <v>53</v>
      </c>
      <c r="C82" s="22"/>
      <c r="D82" s="66">
        <f>SUM(D83)</f>
        <v>8.1999999999999993</v>
      </c>
      <c r="E82" s="67">
        <f>SUM(E83)</f>
        <v>0</v>
      </c>
    </row>
    <row r="83" spans="1:5" s="23" customFormat="1" ht="27" x14ac:dyDescent="0.25">
      <c r="A83" s="103"/>
      <c r="B83" s="94" t="s">
        <v>118</v>
      </c>
      <c r="C83" s="11" t="s">
        <v>12</v>
      </c>
      <c r="D83" s="13">
        <f>SUM(D84)</f>
        <v>8.1999999999999993</v>
      </c>
      <c r="E83" s="70">
        <f>SUM(E84)</f>
        <v>0</v>
      </c>
    </row>
    <row r="84" spans="1:5" s="23" customFormat="1" ht="18" customHeight="1" x14ac:dyDescent="0.25">
      <c r="A84" s="105"/>
      <c r="B84" s="29" t="s">
        <v>11</v>
      </c>
      <c r="C84" s="88"/>
      <c r="D84" s="6">
        <v>8.1999999999999993</v>
      </c>
      <c r="E84" s="6"/>
    </row>
    <row r="85" spans="1:5" s="23" customFormat="1" x14ac:dyDescent="0.25">
      <c r="A85" s="104" t="s">
        <v>50</v>
      </c>
      <c r="B85" s="16" t="s">
        <v>55</v>
      </c>
      <c r="C85" s="19"/>
      <c r="D85" s="17">
        <f t="shared" ref="D85:E85" si="4">SUM(D86)</f>
        <v>850.90000000000009</v>
      </c>
      <c r="E85" s="69">
        <f t="shared" si="4"/>
        <v>0</v>
      </c>
    </row>
    <row r="86" spans="1:5" s="23" customFormat="1" ht="27" x14ac:dyDescent="0.25">
      <c r="A86" s="103"/>
      <c r="B86" s="14" t="s">
        <v>118</v>
      </c>
      <c r="C86" s="11" t="s">
        <v>12</v>
      </c>
      <c r="D86" s="13">
        <f>SUM(D87+D89)</f>
        <v>850.90000000000009</v>
      </c>
      <c r="E86" s="70">
        <f>SUM(E87+E89)</f>
        <v>0</v>
      </c>
    </row>
    <row r="87" spans="1:5" s="26" customFormat="1" ht="15" customHeight="1" x14ac:dyDescent="0.25">
      <c r="A87" s="103"/>
      <c r="B87" s="27" t="s">
        <v>13</v>
      </c>
      <c r="C87" s="129"/>
      <c r="D87" s="6">
        <f>SUM(D88:D88)</f>
        <v>849.2</v>
      </c>
      <c r="E87" s="6"/>
    </row>
    <row r="88" spans="1:5" s="23" customFormat="1" ht="15" customHeight="1" x14ac:dyDescent="0.25">
      <c r="A88" s="103"/>
      <c r="B88" s="28" t="s">
        <v>123</v>
      </c>
      <c r="C88" s="130"/>
      <c r="D88" s="25">
        <v>849.2</v>
      </c>
      <c r="E88" s="25"/>
    </row>
    <row r="89" spans="1:5" s="23" customFormat="1" ht="18" customHeight="1" x14ac:dyDescent="0.25">
      <c r="A89" s="105"/>
      <c r="B89" s="29" t="s">
        <v>11</v>
      </c>
      <c r="C89" s="131"/>
      <c r="D89" s="6">
        <v>1.7</v>
      </c>
      <c r="E89" s="6"/>
    </row>
    <row r="90" spans="1:5" s="23" customFormat="1" ht="18" customHeight="1" x14ac:dyDescent="0.25">
      <c r="A90" s="104" t="s">
        <v>52</v>
      </c>
      <c r="B90" s="16" t="s">
        <v>58</v>
      </c>
      <c r="C90" s="19"/>
      <c r="D90" s="66">
        <f>SUM(D91)</f>
        <v>0.6</v>
      </c>
      <c r="E90" s="67">
        <f>SUM(E91)</f>
        <v>0</v>
      </c>
    </row>
    <row r="91" spans="1:5" s="23" customFormat="1" ht="27" x14ac:dyDescent="0.25">
      <c r="A91" s="103"/>
      <c r="B91" s="94" t="s">
        <v>118</v>
      </c>
      <c r="C91" s="11" t="s">
        <v>12</v>
      </c>
      <c r="D91" s="13">
        <f>SUM(D92)</f>
        <v>0.6</v>
      </c>
      <c r="E91" s="70">
        <f>SUM(E92)</f>
        <v>0</v>
      </c>
    </row>
    <row r="92" spans="1:5" s="23" customFormat="1" ht="18" customHeight="1" x14ac:dyDescent="0.25">
      <c r="A92" s="105"/>
      <c r="B92" s="29" t="s">
        <v>11</v>
      </c>
      <c r="C92" s="80"/>
      <c r="D92" s="6">
        <v>0.6</v>
      </c>
      <c r="E92" s="6"/>
    </row>
    <row r="93" spans="1:5" s="23" customFormat="1" x14ac:dyDescent="0.25">
      <c r="A93" s="104" t="s">
        <v>54</v>
      </c>
      <c r="B93" s="16" t="s">
        <v>64</v>
      </c>
      <c r="C93" s="19"/>
      <c r="D93" s="66">
        <f>SUM(D94)</f>
        <v>2.5</v>
      </c>
      <c r="E93" s="67">
        <f>SUM(E94)</f>
        <v>0</v>
      </c>
    </row>
    <row r="94" spans="1:5" s="23" customFormat="1" ht="27" x14ac:dyDescent="0.25">
      <c r="A94" s="103"/>
      <c r="B94" s="94" t="s">
        <v>118</v>
      </c>
      <c r="C94" s="11" t="s">
        <v>12</v>
      </c>
      <c r="D94" s="13">
        <f>SUM(D95)</f>
        <v>2.5</v>
      </c>
      <c r="E94" s="70">
        <f>SUM(E95)</f>
        <v>0</v>
      </c>
    </row>
    <row r="95" spans="1:5" s="23" customFormat="1" ht="18" customHeight="1" x14ac:dyDescent="0.25">
      <c r="A95" s="105"/>
      <c r="B95" s="29" t="s">
        <v>11</v>
      </c>
      <c r="C95" s="87"/>
      <c r="D95" s="6">
        <v>2.5</v>
      </c>
      <c r="E95" s="6"/>
    </row>
    <row r="96" spans="1:5" s="23" customFormat="1" x14ac:dyDescent="0.25">
      <c r="A96" s="90" t="s">
        <v>56</v>
      </c>
      <c r="B96" s="16" t="s">
        <v>66</v>
      </c>
      <c r="C96" s="19"/>
      <c r="D96" s="66">
        <f>SUM(D97)</f>
        <v>1.3</v>
      </c>
      <c r="E96" s="67">
        <f>SUM(E97)</f>
        <v>0</v>
      </c>
    </row>
    <row r="97" spans="1:5" s="23" customFormat="1" ht="27" x14ac:dyDescent="0.25">
      <c r="A97" s="107"/>
      <c r="B97" s="94" t="s">
        <v>118</v>
      </c>
      <c r="C97" s="11" t="s">
        <v>12</v>
      </c>
      <c r="D97" s="13">
        <f>SUM(D98)</f>
        <v>1.3</v>
      </c>
      <c r="E97" s="70">
        <f>SUM(E98)</f>
        <v>0</v>
      </c>
    </row>
    <row r="98" spans="1:5" s="23" customFormat="1" ht="18" customHeight="1" x14ac:dyDescent="0.25">
      <c r="A98" s="108"/>
      <c r="B98" s="29" t="s">
        <v>11</v>
      </c>
      <c r="C98" s="87"/>
      <c r="D98" s="6">
        <v>1.3</v>
      </c>
      <c r="E98" s="6"/>
    </row>
    <row r="99" spans="1:5" s="23" customFormat="1" x14ac:dyDescent="0.25">
      <c r="A99" s="138" t="s">
        <v>57</v>
      </c>
      <c r="B99" s="16" t="s">
        <v>130</v>
      </c>
      <c r="C99" s="21"/>
      <c r="D99" s="66">
        <f>SUM(D100)</f>
        <v>0.1</v>
      </c>
      <c r="E99" s="67">
        <f>SUM(E100)</f>
        <v>0</v>
      </c>
    </row>
    <row r="100" spans="1:5" s="23" customFormat="1" ht="27" x14ac:dyDescent="0.25">
      <c r="A100" s="139"/>
      <c r="B100" s="94" t="s">
        <v>118</v>
      </c>
      <c r="C100" s="11" t="s">
        <v>12</v>
      </c>
      <c r="D100" s="13">
        <f>SUM(D101)</f>
        <v>0.1</v>
      </c>
      <c r="E100" s="70">
        <f>SUM(E101)</f>
        <v>0</v>
      </c>
    </row>
    <row r="101" spans="1:5" s="23" customFormat="1" ht="15" customHeight="1" x14ac:dyDescent="0.25">
      <c r="A101" s="140"/>
      <c r="B101" s="29" t="s">
        <v>11</v>
      </c>
      <c r="C101" s="87"/>
      <c r="D101" s="6">
        <v>0.1</v>
      </c>
      <c r="E101" s="6"/>
    </row>
    <row r="102" spans="1:5" s="23" customFormat="1" ht="18" customHeight="1" x14ac:dyDescent="0.25">
      <c r="A102" s="101" t="s">
        <v>59</v>
      </c>
      <c r="B102" s="16" t="s">
        <v>71</v>
      </c>
      <c r="C102" s="19"/>
      <c r="D102" s="66">
        <f>SUM(D103)</f>
        <v>7</v>
      </c>
      <c r="E102" s="67">
        <f>SUM(E103)</f>
        <v>0</v>
      </c>
    </row>
    <row r="103" spans="1:5" s="23" customFormat="1" ht="27" x14ac:dyDescent="0.25">
      <c r="A103" s="102"/>
      <c r="B103" s="95" t="s">
        <v>118</v>
      </c>
      <c r="C103" s="11" t="s">
        <v>12</v>
      </c>
      <c r="D103" s="13">
        <f>SUM(D104)</f>
        <v>7</v>
      </c>
      <c r="E103" s="70">
        <f>SUM(E104)</f>
        <v>0</v>
      </c>
    </row>
    <row r="104" spans="1:5" s="23" customFormat="1" ht="15" customHeight="1" x14ac:dyDescent="0.25">
      <c r="A104" s="103"/>
      <c r="B104" s="29" t="s">
        <v>11</v>
      </c>
      <c r="C104" s="88"/>
      <c r="D104" s="6">
        <v>7</v>
      </c>
      <c r="E104" s="6"/>
    </row>
    <row r="105" spans="1:5" s="23" customFormat="1" ht="18" customHeight="1" x14ac:dyDescent="0.25">
      <c r="A105" s="101" t="s">
        <v>60</v>
      </c>
      <c r="B105" s="16" t="s">
        <v>72</v>
      </c>
      <c r="C105" s="19"/>
      <c r="D105" s="66">
        <f>SUM(D106)</f>
        <v>8.4</v>
      </c>
      <c r="E105" s="67">
        <f>SUM(E106)</f>
        <v>0</v>
      </c>
    </row>
    <row r="106" spans="1:5" s="23" customFormat="1" ht="27" x14ac:dyDescent="0.25">
      <c r="A106" s="102"/>
      <c r="B106" s="95" t="s">
        <v>118</v>
      </c>
      <c r="C106" s="11" t="s">
        <v>12</v>
      </c>
      <c r="D106" s="13">
        <f>SUM(D107)</f>
        <v>8.4</v>
      </c>
      <c r="E106" s="70">
        <f>SUM(E107)</f>
        <v>0</v>
      </c>
    </row>
    <row r="107" spans="1:5" s="23" customFormat="1" ht="15" customHeight="1" x14ac:dyDescent="0.25">
      <c r="A107" s="103"/>
      <c r="B107" s="29" t="s">
        <v>11</v>
      </c>
      <c r="C107" s="88"/>
      <c r="D107" s="6">
        <v>8.4</v>
      </c>
      <c r="E107" s="6"/>
    </row>
    <row r="108" spans="1:5" s="23" customFormat="1" ht="18" customHeight="1" x14ac:dyDescent="0.25">
      <c r="A108" s="101" t="s">
        <v>61</v>
      </c>
      <c r="B108" s="16" t="s">
        <v>119</v>
      </c>
      <c r="C108" s="19"/>
      <c r="D108" s="17">
        <f t="shared" ref="D108:E108" si="5">SUM(D109)</f>
        <v>313.10000000000002</v>
      </c>
      <c r="E108" s="69">
        <f t="shared" si="5"/>
        <v>0</v>
      </c>
    </row>
    <row r="109" spans="1:5" s="23" customFormat="1" ht="27" x14ac:dyDescent="0.25">
      <c r="A109" s="102"/>
      <c r="B109" s="14" t="s">
        <v>118</v>
      </c>
      <c r="C109" s="11" t="s">
        <v>12</v>
      </c>
      <c r="D109" s="13">
        <f>SUM(D110+D112)</f>
        <v>313.10000000000002</v>
      </c>
      <c r="E109" s="70">
        <f>SUM(E110+E112)</f>
        <v>0</v>
      </c>
    </row>
    <row r="110" spans="1:5" s="23" customFormat="1" x14ac:dyDescent="0.25">
      <c r="A110" s="102"/>
      <c r="B110" s="27" t="s">
        <v>13</v>
      </c>
      <c r="C110" s="135"/>
      <c r="D110" s="6">
        <f>SUM(D111:D111)</f>
        <v>300</v>
      </c>
      <c r="E110" s="15"/>
    </row>
    <row r="111" spans="1:5" s="23" customFormat="1" x14ac:dyDescent="0.25">
      <c r="A111" s="102"/>
      <c r="B111" s="28" t="s">
        <v>123</v>
      </c>
      <c r="C111" s="136"/>
      <c r="D111" s="24">
        <v>300</v>
      </c>
      <c r="E111" s="25"/>
    </row>
    <row r="112" spans="1:5" s="23" customFormat="1" ht="15" customHeight="1" x14ac:dyDescent="0.25">
      <c r="A112" s="102"/>
      <c r="B112" s="29" t="s">
        <v>11</v>
      </c>
      <c r="C112" s="137"/>
      <c r="D112" s="15">
        <v>13.1</v>
      </c>
      <c r="E112" s="6"/>
    </row>
    <row r="113" spans="1:5" s="23" customFormat="1" ht="18" customHeight="1" x14ac:dyDescent="0.25">
      <c r="A113" s="101" t="s">
        <v>62</v>
      </c>
      <c r="B113" s="16" t="s">
        <v>120</v>
      </c>
      <c r="C113" s="19"/>
      <c r="D113" s="66">
        <f>SUM(D114)</f>
        <v>20.7</v>
      </c>
      <c r="E113" s="67">
        <f>SUM(E114)</f>
        <v>0</v>
      </c>
    </row>
    <row r="114" spans="1:5" s="23" customFormat="1" ht="27" x14ac:dyDescent="0.25">
      <c r="A114" s="102"/>
      <c r="B114" s="95" t="s">
        <v>118</v>
      </c>
      <c r="C114" s="11" t="s">
        <v>12</v>
      </c>
      <c r="D114" s="13">
        <f>SUM(D115)</f>
        <v>20.7</v>
      </c>
      <c r="E114" s="70">
        <f>SUM(E115)</f>
        <v>0</v>
      </c>
    </row>
    <row r="115" spans="1:5" s="23" customFormat="1" ht="15" customHeight="1" x14ac:dyDescent="0.25">
      <c r="A115" s="103"/>
      <c r="B115" s="29" t="s">
        <v>11</v>
      </c>
      <c r="C115" s="87"/>
      <c r="D115" s="6">
        <v>20.7</v>
      </c>
      <c r="E115" s="6"/>
    </row>
    <row r="116" spans="1:5" s="23" customFormat="1" ht="18" customHeight="1" x14ac:dyDescent="0.25">
      <c r="A116" s="101" t="s">
        <v>63</v>
      </c>
      <c r="B116" s="16" t="s">
        <v>76</v>
      </c>
      <c r="C116" s="19"/>
      <c r="D116" s="66">
        <f>SUM(D117)</f>
        <v>10.1</v>
      </c>
      <c r="E116" s="67">
        <f>SUM(E117)</f>
        <v>0</v>
      </c>
    </row>
    <row r="117" spans="1:5" s="23" customFormat="1" ht="27" x14ac:dyDescent="0.25">
      <c r="A117" s="102"/>
      <c r="B117" s="95" t="s">
        <v>118</v>
      </c>
      <c r="C117" s="11" t="s">
        <v>12</v>
      </c>
      <c r="D117" s="13">
        <f>SUM(D118)</f>
        <v>10.1</v>
      </c>
      <c r="E117" s="70">
        <f>SUM(E118)</f>
        <v>0</v>
      </c>
    </row>
    <row r="118" spans="1:5" s="23" customFormat="1" ht="15" customHeight="1" x14ac:dyDescent="0.25">
      <c r="A118" s="103"/>
      <c r="B118" s="29" t="s">
        <v>11</v>
      </c>
      <c r="C118" s="88"/>
      <c r="D118" s="6">
        <v>10.1</v>
      </c>
      <c r="E118" s="6"/>
    </row>
    <row r="119" spans="1:5" s="23" customFormat="1" ht="18" customHeight="1" x14ac:dyDescent="0.25">
      <c r="A119" s="101" t="s">
        <v>65</v>
      </c>
      <c r="B119" s="16" t="s">
        <v>79</v>
      </c>
      <c r="C119" s="19"/>
      <c r="D119" s="66">
        <f>SUM(D120)</f>
        <v>9</v>
      </c>
      <c r="E119" s="67">
        <f>SUM(E120)</f>
        <v>0</v>
      </c>
    </row>
    <row r="120" spans="1:5" s="23" customFormat="1" ht="27" x14ac:dyDescent="0.25">
      <c r="A120" s="102"/>
      <c r="B120" s="95" t="s">
        <v>118</v>
      </c>
      <c r="C120" s="11" t="s">
        <v>12</v>
      </c>
      <c r="D120" s="13">
        <f>SUM(D121)</f>
        <v>9</v>
      </c>
      <c r="E120" s="70">
        <f>SUM(E121)</f>
        <v>0</v>
      </c>
    </row>
    <row r="121" spans="1:5" s="23" customFormat="1" ht="15" customHeight="1" x14ac:dyDescent="0.25">
      <c r="A121" s="103"/>
      <c r="B121" s="29" t="s">
        <v>11</v>
      </c>
      <c r="C121" s="87"/>
      <c r="D121" s="6">
        <v>9</v>
      </c>
      <c r="E121" s="6"/>
    </row>
    <row r="122" spans="1:5" s="23" customFormat="1" ht="18" customHeight="1" x14ac:dyDescent="0.25">
      <c r="A122" s="101" t="s">
        <v>67</v>
      </c>
      <c r="B122" s="16" t="s">
        <v>121</v>
      </c>
      <c r="C122" s="19"/>
      <c r="D122" s="17">
        <f t="shared" ref="D122:E122" si="6">SUM(D123)</f>
        <v>309.7</v>
      </c>
      <c r="E122" s="69">
        <f t="shared" si="6"/>
        <v>0</v>
      </c>
    </row>
    <row r="123" spans="1:5" s="23" customFormat="1" ht="27" x14ac:dyDescent="0.25">
      <c r="A123" s="102"/>
      <c r="B123" s="14" t="s">
        <v>118</v>
      </c>
      <c r="C123" s="11" t="s">
        <v>12</v>
      </c>
      <c r="D123" s="13">
        <f>SUM(D124+D126)</f>
        <v>309.7</v>
      </c>
      <c r="E123" s="70">
        <f>SUM(E124+E126)</f>
        <v>0</v>
      </c>
    </row>
    <row r="124" spans="1:5" s="23" customFormat="1" ht="15" customHeight="1" x14ac:dyDescent="0.25">
      <c r="A124" s="103"/>
      <c r="B124" s="27" t="s">
        <v>13</v>
      </c>
      <c r="C124" s="129"/>
      <c r="D124" s="6">
        <f>SUM(D125:D125)</f>
        <v>300</v>
      </c>
      <c r="E124" s="6"/>
    </row>
    <row r="125" spans="1:5" s="26" customFormat="1" ht="15" customHeight="1" x14ac:dyDescent="0.25">
      <c r="A125" s="103"/>
      <c r="B125" s="28" t="s">
        <v>123</v>
      </c>
      <c r="C125" s="130"/>
      <c r="D125" s="25">
        <v>300</v>
      </c>
      <c r="E125" s="25"/>
    </row>
    <row r="126" spans="1:5" s="23" customFormat="1" ht="15" customHeight="1" x14ac:dyDescent="0.25">
      <c r="A126" s="103"/>
      <c r="B126" s="29" t="s">
        <v>11</v>
      </c>
      <c r="C126" s="131"/>
      <c r="D126" s="6">
        <v>9.6999999999999993</v>
      </c>
      <c r="E126" s="6"/>
    </row>
    <row r="127" spans="1:5" s="23" customFormat="1" ht="18" customHeight="1" x14ac:dyDescent="0.25">
      <c r="A127" s="101" t="s">
        <v>68</v>
      </c>
      <c r="B127" s="16" t="s">
        <v>82</v>
      </c>
      <c r="C127" s="19"/>
      <c r="D127" s="17">
        <f t="shared" ref="D127:E127" si="7">SUM(D128)</f>
        <v>8.4</v>
      </c>
      <c r="E127" s="69">
        <f t="shared" si="7"/>
        <v>0</v>
      </c>
    </row>
    <row r="128" spans="1:5" s="23" customFormat="1" ht="27" x14ac:dyDescent="0.25">
      <c r="A128" s="102"/>
      <c r="B128" s="95" t="s">
        <v>118</v>
      </c>
      <c r="C128" s="11" t="s">
        <v>12</v>
      </c>
      <c r="D128" s="13">
        <f>SUM(D129:D130)</f>
        <v>8.4</v>
      </c>
      <c r="E128" s="70">
        <f>SUM(E129:E130)</f>
        <v>0</v>
      </c>
    </row>
    <row r="129" spans="1:5" s="23" customFormat="1" x14ac:dyDescent="0.25">
      <c r="A129" s="103"/>
      <c r="B129" s="91" t="s">
        <v>127</v>
      </c>
      <c r="C129" s="122"/>
      <c r="D129" s="15">
        <v>0.3</v>
      </c>
      <c r="E129" s="25"/>
    </row>
    <row r="130" spans="1:5" s="23" customFormat="1" x14ac:dyDescent="0.25">
      <c r="A130" s="103"/>
      <c r="B130" s="29" t="s">
        <v>11</v>
      </c>
      <c r="C130" s="123"/>
      <c r="D130" s="15">
        <v>8.1</v>
      </c>
      <c r="E130" s="6"/>
    </row>
    <row r="131" spans="1:5" s="23" customFormat="1" ht="18" customHeight="1" x14ac:dyDescent="0.25">
      <c r="A131" s="104" t="s">
        <v>69</v>
      </c>
      <c r="B131" s="75" t="s">
        <v>85</v>
      </c>
      <c r="C131" s="76"/>
      <c r="D131" s="66">
        <f>SUM(D132)</f>
        <v>3.5</v>
      </c>
      <c r="E131" s="67">
        <f>SUM(E132)</f>
        <v>0</v>
      </c>
    </row>
    <row r="132" spans="1:5" s="23" customFormat="1" ht="27" x14ac:dyDescent="0.25">
      <c r="A132" s="102"/>
      <c r="B132" s="96" t="s">
        <v>118</v>
      </c>
      <c r="C132" s="11" t="s">
        <v>12</v>
      </c>
      <c r="D132" s="13">
        <f>SUM(D133)</f>
        <v>3.5</v>
      </c>
      <c r="E132" s="70">
        <f>SUM(E133)</f>
        <v>0</v>
      </c>
    </row>
    <row r="133" spans="1:5" s="23" customFormat="1" x14ac:dyDescent="0.25">
      <c r="A133" s="102"/>
      <c r="B133" s="29" t="s">
        <v>11</v>
      </c>
      <c r="C133" s="82"/>
      <c r="D133" s="15">
        <v>3.5</v>
      </c>
      <c r="E133" s="6"/>
    </row>
    <row r="134" spans="1:5" s="23" customFormat="1" ht="18" customHeight="1" x14ac:dyDescent="0.25">
      <c r="A134" s="101" t="s">
        <v>70</v>
      </c>
      <c r="B134" s="16" t="s">
        <v>87</v>
      </c>
      <c r="C134" s="21"/>
      <c r="D134" s="66">
        <f>SUM(D135)</f>
        <v>0.9</v>
      </c>
      <c r="E134" s="67">
        <f>SUM(E135)</f>
        <v>0</v>
      </c>
    </row>
    <row r="135" spans="1:5" s="23" customFormat="1" x14ac:dyDescent="0.25">
      <c r="A135" s="102"/>
      <c r="B135" s="97" t="s">
        <v>106</v>
      </c>
      <c r="C135" s="11" t="s">
        <v>14</v>
      </c>
      <c r="D135" s="13">
        <f>SUM(D136)</f>
        <v>0.9</v>
      </c>
      <c r="E135" s="70">
        <f>SUM(E136)</f>
        <v>0</v>
      </c>
    </row>
    <row r="136" spans="1:5" s="23" customFormat="1" ht="15" customHeight="1" x14ac:dyDescent="0.25">
      <c r="A136" s="103"/>
      <c r="B136" s="29" t="s">
        <v>11</v>
      </c>
      <c r="C136" s="86"/>
      <c r="D136" s="35">
        <v>0.9</v>
      </c>
      <c r="E136" s="6"/>
    </row>
    <row r="137" spans="1:5" s="23" customFormat="1" ht="18" customHeight="1" x14ac:dyDescent="0.25">
      <c r="A137" s="101" t="s">
        <v>131</v>
      </c>
      <c r="B137" s="16" t="s">
        <v>89</v>
      </c>
      <c r="C137" s="21"/>
      <c r="D137" s="66">
        <f>SUM(D138)</f>
        <v>1.1000000000000001</v>
      </c>
      <c r="E137" s="67">
        <f>SUM(E138)</f>
        <v>0</v>
      </c>
    </row>
    <row r="138" spans="1:5" s="23" customFormat="1" x14ac:dyDescent="0.25">
      <c r="A138" s="102"/>
      <c r="B138" s="97" t="s">
        <v>106</v>
      </c>
      <c r="C138" s="11" t="s">
        <v>14</v>
      </c>
      <c r="D138" s="13">
        <f>SUM(D139)</f>
        <v>1.1000000000000001</v>
      </c>
      <c r="E138" s="70">
        <f>SUM(E139)</f>
        <v>0</v>
      </c>
    </row>
    <row r="139" spans="1:5" s="23" customFormat="1" x14ac:dyDescent="0.25">
      <c r="A139" s="106"/>
      <c r="B139" s="29" t="s">
        <v>11</v>
      </c>
      <c r="C139" s="82"/>
      <c r="D139" s="15">
        <v>1.1000000000000001</v>
      </c>
      <c r="E139" s="6"/>
    </row>
    <row r="140" spans="1:5" s="23" customFormat="1" ht="18" customHeight="1" x14ac:dyDescent="0.25">
      <c r="A140" s="101" t="s">
        <v>73</v>
      </c>
      <c r="B140" s="16" t="s">
        <v>91</v>
      </c>
      <c r="C140" s="21"/>
      <c r="D140" s="66">
        <f>SUM(D141)</f>
        <v>3.2</v>
      </c>
      <c r="E140" s="67">
        <f>SUM(E141)</f>
        <v>0</v>
      </c>
    </row>
    <row r="141" spans="1:5" s="23" customFormat="1" x14ac:dyDescent="0.25">
      <c r="A141" s="102"/>
      <c r="B141" s="97" t="s">
        <v>106</v>
      </c>
      <c r="C141" s="11" t="s">
        <v>14</v>
      </c>
      <c r="D141" s="13">
        <f>SUM(D142)</f>
        <v>3.2</v>
      </c>
      <c r="E141" s="70">
        <f>SUM(E142)</f>
        <v>0</v>
      </c>
    </row>
    <row r="142" spans="1:5" s="23" customFormat="1" x14ac:dyDescent="0.25">
      <c r="A142" s="102"/>
      <c r="B142" s="29" t="s">
        <v>11</v>
      </c>
      <c r="C142" s="82"/>
      <c r="D142" s="15">
        <v>3.2</v>
      </c>
      <c r="E142" s="6"/>
    </row>
    <row r="143" spans="1:5" s="23" customFormat="1" ht="18" customHeight="1" x14ac:dyDescent="0.25">
      <c r="A143" s="101" t="s">
        <v>74</v>
      </c>
      <c r="B143" s="16" t="s">
        <v>92</v>
      </c>
      <c r="C143" s="19"/>
      <c r="D143" s="66">
        <f>SUM(D144)</f>
        <v>1.4</v>
      </c>
      <c r="E143" s="67">
        <f>SUM(E144)</f>
        <v>0</v>
      </c>
    </row>
    <row r="144" spans="1:5" s="23" customFormat="1" x14ac:dyDescent="0.25">
      <c r="A144" s="102"/>
      <c r="B144" s="97" t="s">
        <v>106</v>
      </c>
      <c r="C144" s="11" t="s">
        <v>14</v>
      </c>
      <c r="D144" s="13">
        <f>SUM(D145)</f>
        <v>1.4</v>
      </c>
      <c r="E144" s="70">
        <f>SUM(E145)</f>
        <v>0</v>
      </c>
    </row>
    <row r="145" spans="1:5" s="23" customFormat="1" x14ac:dyDescent="0.25">
      <c r="A145" s="102"/>
      <c r="B145" s="29" t="s">
        <v>11</v>
      </c>
      <c r="C145" s="82"/>
      <c r="D145" s="15">
        <v>1.4</v>
      </c>
      <c r="E145" s="6"/>
    </row>
    <row r="146" spans="1:5" s="23" customFormat="1" ht="18" customHeight="1" x14ac:dyDescent="0.25">
      <c r="A146" s="101" t="s">
        <v>75</v>
      </c>
      <c r="B146" s="16" t="s">
        <v>93</v>
      </c>
      <c r="C146" s="21"/>
      <c r="D146" s="66">
        <f>SUM(D147)</f>
        <v>4.7</v>
      </c>
      <c r="E146" s="67">
        <f>SUM(E147)</f>
        <v>0</v>
      </c>
    </row>
    <row r="147" spans="1:5" s="23" customFormat="1" x14ac:dyDescent="0.25">
      <c r="A147" s="102"/>
      <c r="B147" s="97" t="s">
        <v>106</v>
      </c>
      <c r="C147" s="11" t="s">
        <v>14</v>
      </c>
      <c r="D147" s="13">
        <f>SUM(D148)</f>
        <v>4.7</v>
      </c>
      <c r="E147" s="70">
        <f>SUM(E148)</f>
        <v>0</v>
      </c>
    </row>
    <row r="148" spans="1:5" s="23" customFormat="1" ht="15" customHeight="1" x14ac:dyDescent="0.25">
      <c r="A148" s="103"/>
      <c r="B148" s="29" t="s">
        <v>11</v>
      </c>
      <c r="C148" s="86"/>
      <c r="D148" s="15">
        <v>4.7</v>
      </c>
      <c r="E148" s="6"/>
    </row>
    <row r="149" spans="1:5" s="23" customFormat="1" ht="18" customHeight="1" x14ac:dyDescent="0.25">
      <c r="A149" s="104" t="s">
        <v>77</v>
      </c>
      <c r="B149" s="16" t="s">
        <v>94</v>
      </c>
      <c r="C149" s="19"/>
      <c r="D149" s="66">
        <f>SUM(D150)</f>
        <v>0.5</v>
      </c>
      <c r="E149" s="67">
        <f>SUM(E150)</f>
        <v>0</v>
      </c>
    </row>
    <row r="150" spans="1:5" s="23" customFormat="1" x14ac:dyDescent="0.25">
      <c r="A150" s="103"/>
      <c r="B150" s="98" t="s">
        <v>106</v>
      </c>
      <c r="C150" s="11" t="s">
        <v>14</v>
      </c>
      <c r="D150" s="13">
        <f>SUM(D151)</f>
        <v>0.5</v>
      </c>
      <c r="E150" s="70">
        <f>SUM(E151)</f>
        <v>0</v>
      </c>
    </row>
    <row r="151" spans="1:5" s="23" customFormat="1" ht="15" customHeight="1" x14ac:dyDescent="0.25">
      <c r="A151" s="105"/>
      <c r="B151" s="29" t="s">
        <v>11</v>
      </c>
      <c r="C151" s="86"/>
      <c r="D151" s="24">
        <v>0.5</v>
      </c>
      <c r="E151" s="25"/>
    </row>
    <row r="152" spans="1:5" s="23" customFormat="1" ht="18" customHeight="1" x14ac:dyDescent="0.25">
      <c r="A152" s="104" t="s">
        <v>78</v>
      </c>
      <c r="B152" s="16" t="s">
        <v>95</v>
      </c>
      <c r="C152" s="19"/>
      <c r="D152" s="66">
        <f>SUM(D153)</f>
        <v>4.5</v>
      </c>
      <c r="E152" s="67">
        <f>SUM(E153)</f>
        <v>0</v>
      </c>
    </row>
    <row r="153" spans="1:5" s="23" customFormat="1" x14ac:dyDescent="0.25">
      <c r="A153" s="103"/>
      <c r="B153" s="98" t="s">
        <v>106</v>
      </c>
      <c r="C153" s="11" t="s">
        <v>14</v>
      </c>
      <c r="D153" s="13">
        <f>SUM(D154)</f>
        <v>4.5</v>
      </c>
      <c r="E153" s="70">
        <f>SUM(E154)</f>
        <v>0</v>
      </c>
    </row>
    <row r="154" spans="1:5" s="23" customFormat="1" ht="15" customHeight="1" x14ac:dyDescent="0.25">
      <c r="A154" s="103"/>
      <c r="B154" s="29" t="s">
        <v>11</v>
      </c>
      <c r="C154" s="88"/>
      <c r="D154" s="6">
        <v>4.5</v>
      </c>
      <c r="E154" s="6"/>
    </row>
    <row r="155" spans="1:5" s="23" customFormat="1" ht="18" customHeight="1" x14ac:dyDescent="0.25">
      <c r="A155" s="101" t="s">
        <v>80</v>
      </c>
      <c r="B155" s="79" t="s">
        <v>96</v>
      </c>
      <c r="C155" s="56"/>
      <c r="D155" s="66">
        <f>SUM(D156)</f>
        <v>0.3</v>
      </c>
      <c r="E155" s="67">
        <f>SUM(E156)</f>
        <v>0</v>
      </c>
    </row>
    <row r="156" spans="1:5" s="23" customFormat="1" x14ac:dyDescent="0.25">
      <c r="A156" s="102"/>
      <c r="B156" s="97" t="s">
        <v>106</v>
      </c>
      <c r="C156" s="11" t="s">
        <v>14</v>
      </c>
      <c r="D156" s="13">
        <f>SUM(D157)</f>
        <v>0.3</v>
      </c>
      <c r="E156" s="70">
        <f>SUM(E157)</f>
        <v>0</v>
      </c>
    </row>
    <row r="157" spans="1:5" s="23" customFormat="1" ht="15" customHeight="1" x14ac:dyDescent="0.25">
      <c r="A157" s="106"/>
      <c r="B157" s="29" t="s">
        <v>11</v>
      </c>
      <c r="C157" s="82"/>
      <c r="D157" s="15">
        <v>0.3</v>
      </c>
      <c r="E157" s="6"/>
    </row>
    <row r="158" spans="1:5" s="23" customFormat="1" ht="18" customHeight="1" x14ac:dyDescent="0.25">
      <c r="A158" s="101" t="s">
        <v>81</v>
      </c>
      <c r="B158" s="16" t="s">
        <v>97</v>
      </c>
      <c r="C158" s="19"/>
      <c r="D158" s="17">
        <f t="shared" ref="D158:E158" si="8">SUM(D159)</f>
        <v>7</v>
      </c>
      <c r="E158" s="69">
        <f t="shared" si="8"/>
        <v>0</v>
      </c>
    </row>
    <row r="159" spans="1:5" s="23" customFormat="1" ht="16.5" customHeight="1" x14ac:dyDescent="0.25">
      <c r="A159" s="102"/>
      <c r="B159" s="10" t="s">
        <v>106</v>
      </c>
      <c r="C159" s="11" t="s">
        <v>14</v>
      </c>
      <c r="D159" s="13">
        <f>SUM(D160+D162)</f>
        <v>7</v>
      </c>
      <c r="E159" s="70">
        <f>SUM(E160+E162)</f>
        <v>0</v>
      </c>
    </row>
    <row r="160" spans="1:5" s="23" customFormat="1" ht="15" customHeight="1" x14ac:dyDescent="0.25">
      <c r="A160" s="103"/>
      <c r="B160" s="27" t="s">
        <v>13</v>
      </c>
      <c r="C160" s="132"/>
      <c r="D160" s="6">
        <f>SUM(D161:D161)</f>
        <v>4</v>
      </c>
      <c r="E160" s="6"/>
    </row>
    <row r="161" spans="1:5" s="26" customFormat="1" ht="15" customHeight="1" x14ac:dyDescent="0.25">
      <c r="A161" s="103"/>
      <c r="B161" s="28" t="s">
        <v>123</v>
      </c>
      <c r="C161" s="133"/>
      <c r="D161" s="33">
        <v>4</v>
      </c>
      <c r="E161" s="33"/>
    </row>
    <row r="162" spans="1:5" s="23" customFormat="1" ht="15" customHeight="1" x14ac:dyDescent="0.25">
      <c r="A162" s="103"/>
      <c r="B162" s="29" t="s">
        <v>11</v>
      </c>
      <c r="C162" s="134"/>
      <c r="D162" s="6">
        <v>3</v>
      </c>
      <c r="E162" s="6"/>
    </row>
    <row r="163" spans="1:5" s="23" customFormat="1" ht="18" customHeight="1" x14ac:dyDescent="0.25">
      <c r="A163" s="101" t="s">
        <v>83</v>
      </c>
      <c r="B163" s="16" t="s">
        <v>98</v>
      </c>
      <c r="C163" s="19"/>
      <c r="D163" s="66">
        <f>SUM(D164)</f>
        <v>1.5</v>
      </c>
      <c r="E163" s="67">
        <f>SUM(E164)</f>
        <v>0</v>
      </c>
    </row>
    <row r="164" spans="1:5" s="23" customFormat="1" ht="15" customHeight="1" x14ac:dyDescent="0.25">
      <c r="A164" s="102"/>
      <c r="B164" s="97" t="s">
        <v>106</v>
      </c>
      <c r="C164" s="11" t="s">
        <v>14</v>
      </c>
      <c r="D164" s="13">
        <f>SUM(D165)</f>
        <v>1.5</v>
      </c>
      <c r="E164" s="70">
        <f>SUM(E165)</f>
        <v>0</v>
      </c>
    </row>
    <row r="165" spans="1:5" s="23" customFormat="1" ht="15" customHeight="1" x14ac:dyDescent="0.25">
      <c r="A165" s="102"/>
      <c r="B165" s="29" t="s">
        <v>11</v>
      </c>
      <c r="C165" s="86"/>
      <c r="D165" s="6">
        <v>1.5</v>
      </c>
      <c r="E165" s="6"/>
    </row>
    <row r="166" spans="1:5" s="23" customFormat="1" ht="18" customHeight="1" x14ac:dyDescent="0.25">
      <c r="A166" s="101" t="s">
        <v>84</v>
      </c>
      <c r="B166" s="16" t="s">
        <v>99</v>
      </c>
      <c r="C166" s="19"/>
      <c r="D166" s="66">
        <f>SUM(D167)</f>
        <v>1.1000000000000001</v>
      </c>
      <c r="E166" s="67">
        <f>SUM(E167)</f>
        <v>0</v>
      </c>
    </row>
    <row r="167" spans="1:5" s="23" customFormat="1" x14ac:dyDescent="0.25">
      <c r="A167" s="102"/>
      <c r="B167" s="97" t="s">
        <v>106</v>
      </c>
      <c r="C167" s="11" t="s">
        <v>14</v>
      </c>
      <c r="D167" s="13">
        <f>SUM(D168)</f>
        <v>1.1000000000000001</v>
      </c>
      <c r="E167" s="70">
        <f>SUM(E168)</f>
        <v>0</v>
      </c>
    </row>
    <row r="168" spans="1:5" s="23" customFormat="1" ht="15" customHeight="1" x14ac:dyDescent="0.25">
      <c r="A168" s="103"/>
      <c r="B168" s="29" t="s">
        <v>11</v>
      </c>
      <c r="C168" s="86"/>
      <c r="D168" s="6">
        <v>1.1000000000000001</v>
      </c>
      <c r="E168" s="6"/>
    </row>
    <row r="169" spans="1:5" s="23" customFormat="1" ht="18" customHeight="1" x14ac:dyDescent="0.25">
      <c r="A169" s="101" t="s">
        <v>86</v>
      </c>
      <c r="B169" s="16" t="s">
        <v>100</v>
      </c>
      <c r="C169" s="19"/>
      <c r="D169" s="66">
        <f>SUM(D170)</f>
        <v>1</v>
      </c>
      <c r="E169" s="67">
        <f>SUM(E170)</f>
        <v>0</v>
      </c>
    </row>
    <row r="170" spans="1:5" s="23" customFormat="1" ht="15" customHeight="1" x14ac:dyDescent="0.25">
      <c r="A170" s="102"/>
      <c r="B170" s="97" t="s">
        <v>106</v>
      </c>
      <c r="C170" s="11" t="s">
        <v>14</v>
      </c>
      <c r="D170" s="13">
        <f>SUM(D171)</f>
        <v>1</v>
      </c>
      <c r="E170" s="70">
        <f>SUM(E171)</f>
        <v>0</v>
      </c>
    </row>
    <row r="171" spans="1:5" s="23" customFormat="1" ht="15" customHeight="1" x14ac:dyDescent="0.25">
      <c r="A171" s="103"/>
      <c r="B171" s="29" t="s">
        <v>11</v>
      </c>
      <c r="C171" s="86"/>
      <c r="D171" s="6">
        <v>1</v>
      </c>
      <c r="E171" s="6"/>
    </row>
    <row r="172" spans="1:5" s="23" customFormat="1" ht="18" customHeight="1" x14ac:dyDescent="0.25">
      <c r="A172" s="101" t="s">
        <v>88</v>
      </c>
      <c r="B172" s="16" t="s">
        <v>101</v>
      </c>
      <c r="C172" s="19"/>
      <c r="D172" s="66">
        <f>SUM(D173)</f>
        <v>1</v>
      </c>
      <c r="E172" s="67">
        <f>SUM(E173)</f>
        <v>0</v>
      </c>
    </row>
    <row r="173" spans="1:5" s="23" customFormat="1" ht="15" customHeight="1" x14ac:dyDescent="0.25">
      <c r="A173" s="102"/>
      <c r="B173" s="97" t="s">
        <v>106</v>
      </c>
      <c r="C173" s="11" t="s">
        <v>14</v>
      </c>
      <c r="D173" s="13">
        <f>SUM(D174)</f>
        <v>1</v>
      </c>
      <c r="E173" s="70">
        <f>SUM(E174)</f>
        <v>0</v>
      </c>
    </row>
    <row r="174" spans="1:5" s="23" customFormat="1" ht="15" customHeight="1" x14ac:dyDescent="0.25">
      <c r="A174" s="102"/>
      <c r="B174" s="29" t="s">
        <v>11</v>
      </c>
      <c r="C174" s="82"/>
      <c r="D174" s="15">
        <v>1</v>
      </c>
      <c r="E174" s="6"/>
    </row>
    <row r="175" spans="1:5" s="23" customFormat="1" ht="18" customHeight="1" x14ac:dyDescent="0.25">
      <c r="A175" s="101" t="s">
        <v>90</v>
      </c>
      <c r="B175" s="16" t="s">
        <v>102</v>
      </c>
      <c r="C175" s="19"/>
      <c r="D175" s="66">
        <f>SUM(D176)</f>
        <v>41.8</v>
      </c>
      <c r="E175" s="66">
        <f>SUM(E176)</f>
        <v>5.4</v>
      </c>
    </row>
    <row r="176" spans="1:5" s="23" customFormat="1" ht="15" customHeight="1" x14ac:dyDescent="0.25">
      <c r="A176" s="102"/>
      <c r="B176" s="95" t="s">
        <v>117</v>
      </c>
      <c r="C176" s="78" t="s">
        <v>16</v>
      </c>
      <c r="D176" s="13">
        <f>SUM(D177)</f>
        <v>41.8</v>
      </c>
      <c r="E176" s="13">
        <f>SUM(E177)</f>
        <v>5.4</v>
      </c>
    </row>
    <row r="177" spans="1:5" s="23" customFormat="1" ht="15" customHeight="1" x14ac:dyDescent="0.25">
      <c r="A177" s="103"/>
      <c r="B177" s="29" t="s">
        <v>11</v>
      </c>
      <c r="C177" s="89"/>
      <c r="D177" s="6">
        <v>41.8</v>
      </c>
      <c r="E177" s="6">
        <v>5.4</v>
      </c>
    </row>
    <row r="178" spans="1:5" s="23" customFormat="1" ht="21" customHeight="1" x14ac:dyDescent="0.25">
      <c r="A178" s="141" t="s">
        <v>103</v>
      </c>
      <c r="B178" s="142"/>
      <c r="C178" s="2"/>
      <c r="D178" s="3">
        <f>SUM(D203+D201+D197+D192+D188+D183+D179)</f>
        <v>3274.8</v>
      </c>
      <c r="E178" s="3">
        <f>SUM(E203+E201+E197+E192+E188+E183+E179)</f>
        <v>5.4</v>
      </c>
    </row>
    <row r="179" spans="1:5" s="23" customFormat="1" ht="15" customHeight="1" x14ac:dyDescent="0.25">
      <c r="A179" s="143" t="s">
        <v>104</v>
      </c>
      <c r="B179" s="144"/>
      <c r="C179" s="36" t="s">
        <v>7</v>
      </c>
      <c r="D179" s="4">
        <f>SUM(D182+D180)</f>
        <v>23.8</v>
      </c>
      <c r="E179" s="81">
        <f>SUM(E182)</f>
        <v>0</v>
      </c>
    </row>
    <row r="180" spans="1:5" s="23" customFormat="1" ht="15" customHeight="1" x14ac:dyDescent="0.25">
      <c r="A180" s="115"/>
      <c r="B180" s="37" t="s">
        <v>10</v>
      </c>
      <c r="C180" s="36"/>
      <c r="D180" s="4">
        <f>SUM(D181)</f>
        <v>18</v>
      </c>
      <c r="E180" s="81"/>
    </row>
    <row r="181" spans="1:5" s="23" customFormat="1" ht="15" customHeight="1" x14ac:dyDescent="0.25">
      <c r="A181" s="116"/>
      <c r="B181" s="40" t="s">
        <v>123</v>
      </c>
      <c r="C181" s="36"/>
      <c r="D181" s="99">
        <f>SUM(D51)</f>
        <v>18</v>
      </c>
      <c r="E181" s="81"/>
    </row>
    <row r="182" spans="1:5" s="23" customFormat="1" ht="15" customHeight="1" x14ac:dyDescent="0.25">
      <c r="A182" s="117"/>
      <c r="B182" s="42" t="s">
        <v>11</v>
      </c>
      <c r="C182" s="38"/>
      <c r="D182" s="39">
        <f>SUM(D13)</f>
        <v>5.8</v>
      </c>
      <c r="E182" s="39"/>
    </row>
    <row r="183" spans="1:5" s="23" customFormat="1" ht="15" customHeight="1" x14ac:dyDescent="0.25">
      <c r="A183" s="110" t="s">
        <v>105</v>
      </c>
      <c r="B183" s="110"/>
      <c r="C183" s="43" t="s">
        <v>12</v>
      </c>
      <c r="D183" s="5">
        <f>SUM(D184+D187+D185)</f>
        <v>1755.8</v>
      </c>
      <c r="E183" s="77">
        <f>SUM(E184+E187+E185)</f>
        <v>0</v>
      </c>
    </row>
    <row r="184" spans="1:5" s="23" customFormat="1" ht="15" customHeight="1" x14ac:dyDescent="0.25">
      <c r="A184" s="109"/>
      <c r="B184" s="91" t="s">
        <v>127</v>
      </c>
      <c r="C184" s="115"/>
      <c r="D184" s="39">
        <f>SUM(D129)</f>
        <v>0.3</v>
      </c>
      <c r="E184" s="39"/>
    </row>
    <row r="185" spans="1:5" s="23" customFormat="1" ht="15" customHeight="1" x14ac:dyDescent="0.25">
      <c r="A185" s="109"/>
      <c r="B185" s="37" t="s">
        <v>10</v>
      </c>
      <c r="C185" s="116"/>
      <c r="D185" s="39">
        <f>SUM(D186)</f>
        <v>1629.2</v>
      </c>
      <c r="E185" s="39"/>
    </row>
    <row r="186" spans="1:5" s="26" customFormat="1" ht="15" customHeight="1" x14ac:dyDescent="0.25">
      <c r="A186" s="109"/>
      <c r="B186" s="40" t="s">
        <v>123</v>
      </c>
      <c r="C186" s="116"/>
      <c r="D186" s="41">
        <f>SUM(D72+D80+D88+D111+D125)</f>
        <v>1629.2</v>
      </c>
      <c r="E186" s="41"/>
    </row>
    <row r="187" spans="1:5" s="23" customFormat="1" ht="15" customHeight="1" x14ac:dyDescent="0.25">
      <c r="A187" s="109"/>
      <c r="B187" s="42" t="s">
        <v>11</v>
      </c>
      <c r="C187" s="117"/>
      <c r="D187" s="39">
        <f>SUM(D68+D73+D76+D84+D89+D92+D95+D98+D104+D107+D112+D115+D118+D121+D126+D130+D133+D81+D101)</f>
        <v>126.29999999999997</v>
      </c>
      <c r="E187" s="39"/>
    </row>
    <row r="188" spans="1:5" s="23" customFormat="1" ht="15" customHeight="1" x14ac:dyDescent="0.25">
      <c r="A188" s="110" t="s">
        <v>106</v>
      </c>
      <c r="B188" s="110"/>
      <c r="C188" s="43" t="s">
        <v>14</v>
      </c>
      <c r="D188" s="5">
        <f>SUM(D189+D191)</f>
        <v>28.200000000000003</v>
      </c>
      <c r="E188" s="77">
        <f>SUM(E189+E191)</f>
        <v>0</v>
      </c>
    </row>
    <row r="189" spans="1:5" s="23" customFormat="1" ht="15" customHeight="1" x14ac:dyDescent="0.25">
      <c r="A189" s="109"/>
      <c r="B189" s="37" t="s">
        <v>10</v>
      </c>
      <c r="C189" s="115"/>
      <c r="D189" s="39">
        <f>SUM(D190:D190)</f>
        <v>4</v>
      </c>
      <c r="E189" s="39"/>
    </row>
    <row r="190" spans="1:5" s="26" customFormat="1" ht="15" customHeight="1" x14ac:dyDescent="0.25">
      <c r="A190" s="109"/>
      <c r="B190" s="40" t="s">
        <v>123</v>
      </c>
      <c r="C190" s="116"/>
      <c r="D190" s="41">
        <f>SUM(D161)</f>
        <v>4</v>
      </c>
      <c r="E190" s="41"/>
    </row>
    <row r="191" spans="1:5" s="23" customFormat="1" ht="15" customHeight="1" x14ac:dyDescent="0.25">
      <c r="A191" s="109"/>
      <c r="B191" s="42" t="s">
        <v>11</v>
      </c>
      <c r="C191" s="117"/>
      <c r="D191" s="39">
        <f>SUM(D136+D139+D142+D145+D148+D151+D154+D157+D162+D165+D168+D171+D174)</f>
        <v>24.200000000000003</v>
      </c>
      <c r="E191" s="39"/>
    </row>
    <row r="192" spans="1:5" s="23" customFormat="1" ht="15" customHeight="1" x14ac:dyDescent="0.25">
      <c r="A192" s="110" t="s">
        <v>107</v>
      </c>
      <c r="B192" s="110"/>
      <c r="C192" s="43" t="s">
        <v>15</v>
      </c>
      <c r="D192" s="5">
        <f>SUM(D194+D196+D193)</f>
        <v>600.79999999999995</v>
      </c>
      <c r="E192" s="77">
        <f>SUM(E194+E196)</f>
        <v>0</v>
      </c>
    </row>
    <row r="193" spans="1:5" s="23" customFormat="1" ht="15" customHeight="1" x14ac:dyDescent="0.25">
      <c r="A193" s="115"/>
      <c r="B193" s="27" t="s">
        <v>128</v>
      </c>
      <c r="C193" s="112"/>
      <c r="D193" s="39">
        <f>SUM(D15)</f>
        <v>167.6</v>
      </c>
      <c r="E193" s="77"/>
    </row>
    <row r="194" spans="1:5" s="23" customFormat="1" ht="15" customHeight="1" x14ac:dyDescent="0.25">
      <c r="A194" s="116"/>
      <c r="B194" s="37" t="s">
        <v>10</v>
      </c>
      <c r="C194" s="113"/>
      <c r="D194" s="39">
        <f>SUM(D195:D195)</f>
        <v>400</v>
      </c>
      <c r="E194" s="39"/>
    </row>
    <row r="195" spans="1:5" s="26" customFormat="1" ht="15" customHeight="1" x14ac:dyDescent="0.25">
      <c r="A195" s="116"/>
      <c r="B195" s="40" t="s">
        <v>123</v>
      </c>
      <c r="C195" s="113"/>
      <c r="D195" s="41">
        <f>SUM(D17)</f>
        <v>400</v>
      </c>
      <c r="E195" s="41"/>
    </row>
    <row r="196" spans="1:5" s="23" customFormat="1" ht="15" customHeight="1" x14ac:dyDescent="0.25">
      <c r="A196" s="117"/>
      <c r="B196" s="42" t="s">
        <v>11</v>
      </c>
      <c r="C196" s="114"/>
      <c r="D196" s="39">
        <f>SUM(D29+D32+D35+D38+D41+D44+D47+D53+D56+D59+D62+D65)</f>
        <v>33.200000000000003</v>
      </c>
      <c r="E196" s="39"/>
    </row>
    <row r="197" spans="1:5" s="23" customFormat="1" ht="15" customHeight="1" x14ac:dyDescent="0.25">
      <c r="A197" s="110" t="s">
        <v>108</v>
      </c>
      <c r="B197" s="110"/>
      <c r="C197" s="43" t="s">
        <v>16</v>
      </c>
      <c r="D197" s="5">
        <f>SUM(D198+D200)</f>
        <v>442.3</v>
      </c>
      <c r="E197" s="5">
        <f>SUM(E198+E200)</f>
        <v>5.4</v>
      </c>
    </row>
    <row r="198" spans="1:5" s="23" customFormat="1" ht="15" customHeight="1" x14ac:dyDescent="0.25">
      <c r="A198" s="109"/>
      <c r="B198" s="37" t="s">
        <v>13</v>
      </c>
      <c r="C198" s="115"/>
      <c r="D198" s="39">
        <f>SUM(D199:D199)</f>
        <v>400.5</v>
      </c>
      <c r="E198" s="39"/>
    </row>
    <row r="199" spans="1:5" s="26" customFormat="1" ht="15" customHeight="1" x14ac:dyDescent="0.25">
      <c r="A199" s="109"/>
      <c r="B199" s="40" t="s">
        <v>132</v>
      </c>
      <c r="C199" s="116"/>
      <c r="D199" s="41">
        <f>SUM(D20)</f>
        <v>400.5</v>
      </c>
      <c r="E199" s="41"/>
    </row>
    <row r="200" spans="1:5" s="23" customFormat="1" ht="15" customHeight="1" x14ac:dyDescent="0.25">
      <c r="A200" s="109"/>
      <c r="B200" s="42" t="s">
        <v>11</v>
      </c>
      <c r="C200" s="117"/>
      <c r="D200" s="39">
        <f>SUM(D177)</f>
        <v>41.8</v>
      </c>
      <c r="E200" s="39">
        <f>SUM(E177)</f>
        <v>5.4</v>
      </c>
    </row>
    <row r="201" spans="1:5" s="23" customFormat="1" ht="15" customHeight="1" x14ac:dyDescent="0.25">
      <c r="A201" s="110" t="s">
        <v>109</v>
      </c>
      <c r="B201" s="110"/>
      <c r="C201" s="43" t="s">
        <v>17</v>
      </c>
      <c r="D201" s="5">
        <f>SUM(D202)</f>
        <v>17.399999999999999</v>
      </c>
      <c r="E201" s="77">
        <v>0</v>
      </c>
    </row>
    <row r="202" spans="1:5" s="23" customFormat="1" ht="15" customHeight="1" x14ac:dyDescent="0.25">
      <c r="A202" s="49"/>
      <c r="B202" s="37" t="s">
        <v>110</v>
      </c>
      <c r="C202" s="44"/>
      <c r="D202" s="45">
        <f>SUM(D22)</f>
        <v>17.399999999999999</v>
      </c>
      <c r="E202" s="45"/>
    </row>
    <row r="203" spans="1:5" s="23" customFormat="1" ht="15" customHeight="1" x14ac:dyDescent="0.25">
      <c r="A203" s="110" t="s">
        <v>111</v>
      </c>
      <c r="B203" s="110"/>
      <c r="C203" s="43" t="s">
        <v>19</v>
      </c>
      <c r="D203" s="5">
        <f>SUM(D204+D206)</f>
        <v>406.5</v>
      </c>
      <c r="E203" s="77">
        <f>SUM(E204+E206)</f>
        <v>0</v>
      </c>
    </row>
    <row r="204" spans="1:5" s="23" customFormat="1" ht="15" customHeight="1" x14ac:dyDescent="0.25">
      <c r="A204" s="109"/>
      <c r="B204" s="37" t="s">
        <v>10</v>
      </c>
      <c r="C204" s="115"/>
      <c r="D204" s="39">
        <f>SUM(D205:D205)</f>
        <v>116</v>
      </c>
      <c r="E204" s="39"/>
    </row>
    <row r="205" spans="1:5" s="26" customFormat="1" ht="15" customHeight="1" x14ac:dyDescent="0.25">
      <c r="A205" s="109"/>
      <c r="B205" s="40" t="s">
        <v>124</v>
      </c>
      <c r="C205" s="116"/>
      <c r="D205" s="41">
        <f>SUM(D25)</f>
        <v>116</v>
      </c>
      <c r="E205" s="41"/>
    </row>
    <row r="206" spans="1:5" s="23" customFormat="1" ht="15" customHeight="1" x14ac:dyDescent="0.25">
      <c r="A206" s="109"/>
      <c r="B206" s="37" t="s">
        <v>110</v>
      </c>
      <c r="C206" s="117"/>
      <c r="D206" s="45">
        <f>SUM(D26)</f>
        <v>290.5</v>
      </c>
      <c r="E206" s="45"/>
    </row>
    <row r="207" spans="1:5" x14ac:dyDescent="0.25">
      <c r="A207" s="111" t="s">
        <v>112</v>
      </c>
      <c r="B207" s="111"/>
      <c r="C207" s="111"/>
      <c r="D207" s="111"/>
      <c r="E207" s="111"/>
    </row>
  </sheetData>
  <mergeCells count="78">
    <mergeCell ref="C184:C187"/>
    <mergeCell ref="C189:C191"/>
    <mergeCell ref="A152:A154"/>
    <mergeCell ref="A149:A151"/>
    <mergeCell ref="A90:A92"/>
    <mergeCell ref="A93:A95"/>
    <mergeCell ref="A99:A101"/>
    <mergeCell ref="A178:B178"/>
    <mergeCell ref="A179:B179"/>
    <mergeCell ref="A166:A168"/>
    <mergeCell ref="A158:A162"/>
    <mergeCell ref="A180:A182"/>
    <mergeCell ref="C129:C130"/>
    <mergeCell ref="C110:C112"/>
    <mergeCell ref="C124:C126"/>
    <mergeCell ref="A183:B183"/>
    <mergeCell ref="A27:A29"/>
    <mergeCell ref="C160:C162"/>
    <mergeCell ref="A102:A104"/>
    <mergeCell ref="A108:A112"/>
    <mergeCell ref="C87:C89"/>
    <mergeCell ref="A146:A148"/>
    <mergeCell ref="C79:C81"/>
    <mergeCell ref="A143:A145"/>
    <mergeCell ref="A131:A133"/>
    <mergeCell ref="A54:A56"/>
    <mergeCell ref="A45:A47"/>
    <mergeCell ref="A48:A53"/>
    <mergeCell ref="A57:A59"/>
    <mergeCell ref="C50:C51"/>
    <mergeCell ref="A60:A62"/>
    <mergeCell ref="A69:A73"/>
    <mergeCell ref="A74:A76"/>
    <mergeCell ref="A77:A81"/>
    <mergeCell ref="A82:A84"/>
    <mergeCell ref="A7:E7"/>
    <mergeCell ref="A42:A44"/>
    <mergeCell ref="A30:A32"/>
    <mergeCell ref="A33:A35"/>
    <mergeCell ref="A36:A38"/>
    <mergeCell ref="A39:A41"/>
    <mergeCell ref="C19:C20"/>
    <mergeCell ref="C24:C26"/>
    <mergeCell ref="A11:A26"/>
    <mergeCell ref="C15:C17"/>
    <mergeCell ref="C71:C73"/>
    <mergeCell ref="A63:A65"/>
    <mergeCell ref="A66:A68"/>
    <mergeCell ref="A204:A206"/>
    <mergeCell ref="A188:B188"/>
    <mergeCell ref="A189:A191"/>
    <mergeCell ref="A192:B192"/>
    <mergeCell ref="A207:E207"/>
    <mergeCell ref="A197:B197"/>
    <mergeCell ref="A198:A200"/>
    <mergeCell ref="A201:B201"/>
    <mergeCell ref="A203:B203"/>
    <mergeCell ref="C193:C196"/>
    <mergeCell ref="C198:C200"/>
    <mergeCell ref="C204:C206"/>
    <mergeCell ref="A193:A196"/>
    <mergeCell ref="A184:A187"/>
    <mergeCell ref="A134:A136"/>
    <mergeCell ref="A137:A139"/>
    <mergeCell ref="A140:A142"/>
    <mergeCell ref="A116:A118"/>
    <mergeCell ref="A119:A121"/>
    <mergeCell ref="A122:A126"/>
    <mergeCell ref="A127:A130"/>
    <mergeCell ref="A172:A174"/>
    <mergeCell ref="A175:A177"/>
    <mergeCell ref="A105:A107"/>
    <mergeCell ref="A85:A89"/>
    <mergeCell ref="A113:A115"/>
    <mergeCell ref="A155:A157"/>
    <mergeCell ref="A169:A171"/>
    <mergeCell ref="A163:A165"/>
    <mergeCell ref="A97:A98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2023-01-17T12:43:36Z</cp:lastPrinted>
  <dcterms:created xsi:type="dcterms:W3CDTF">2018-02-01T13:57:35Z</dcterms:created>
  <dcterms:modified xsi:type="dcterms:W3CDTF">2023-01-17T12:43:39Z</dcterms:modified>
</cp:coreProperties>
</file>