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08-30\"/>
    </mc:Choice>
  </mc:AlternateContent>
  <bookViews>
    <workbookView xWindow="0" yWindow="0" windowWidth="28770" windowHeight="1236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7" i="1" l="1"/>
  <c r="D26" i="1" s="1"/>
  <c r="D25" i="1" l="1"/>
  <c r="D110" i="1"/>
  <c r="D16" i="1" l="1"/>
  <c r="D22" i="1" l="1"/>
  <c r="D92" i="1" l="1"/>
  <c r="D85" i="1" l="1"/>
  <c r="D82" i="1" s="1"/>
  <c r="D21" i="1" l="1"/>
  <c r="D9" i="1" l="1"/>
  <c r="D19" i="1"/>
  <c r="D88" i="1"/>
  <c r="D99" i="1"/>
  <c r="D98" i="1" s="1"/>
  <c r="D11" i="1" l="1"/>
  <c r="D8" i="1" s="1"/>
  <c r="D81" i="1"/>
  <c r="D103" i="1" l="1"/>
  <c r="D111" i="1" l="1"/>
</calcChain>
</file>

<file path=xl/sharedStrings.xml><?xml version="1.0" encoding="utf-8"?>
<sst xmlns="http://schemas.openxmlformats.org/spreadsheetml/2006/main" count="208" uniqueCount="203">
  <si>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</si>
  <si>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</si>
  <si>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</si>
  <si>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</si>
  <si>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</si>
  <si>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</si>
  <si>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</si>
  <si>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</si>
  <si>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</si>
  <si>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</si>
  <si>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</si>
  <si>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</si>
  <si>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</si>
  <si>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</si>
  <si>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</si>
  <si>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</si>
  <si>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</si>
  <si>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</si>
  <si>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</si>
  <si>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</si>
  <si>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</si>
  <si>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</si>
  <si>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</si>
  <si>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</si>
  <si>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</si>
  <si>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</si>
  <si>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</si>
  <si>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</si>
  <si>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</si>
  <si>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</si>
  <si>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</si>
  <si>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</si>
  <si>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</si>
  <si>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</si>
  <si>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</si>
  <si>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</si>
  <si>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</si>
  <si>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</si>
  <si>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</si>
  <si>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</si>
  <si>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</si>
  <si>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</si>
  <si>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</si>
  <si>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</si>
  <si>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</si>
  <si>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</si>
  <si>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</si>
  <si>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</si>
  <si>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</si>
  <si>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</si>
  <si>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</si>
  <si>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</si>
  <si>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</si>
  <si>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</si>
  <si>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</si>
  <si>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</si>
  <si>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</si>
  <si>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</si>
  <si>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</si>
  <si>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</si>
  <si>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</si>
  <si>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</si>
  <si>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</si>
  <si>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</si>
  <si>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</si>
  <si>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</si>
  <si>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</si>
  <si>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</si>
  <si>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</si>
  <si>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</si>
  <si>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</si>
  <si>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</si>
  <si>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</si>
  <si>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</si>
  <si>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</si>
  <si>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</si>
  <si>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</si>
  <si>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</si>
  <si>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</si>
  <si>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</si>
  <si>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</si>
  <si>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</si>
  <si>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</si>
  <si>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</si>
  <si>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</si>
  <si>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</si>
  <si>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</si>
  <si>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</si>
  <si>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</si>
  <si>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</si>
  <si>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</si>
  <si>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</si>
  <si>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</si>
  <si>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</si>
  <si>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</si>
  <si>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</si>
  <si>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</si>
  <si>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</si>
  <si>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</si>
  <si>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</si>
  <si>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</si>
  <si>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</si>
  <si>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</si>
  <si>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</si>
  <si>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</si>
  <si>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</si>
  <si>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</si>
  <si>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</si>
  <si>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</si>
  <si>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</si>
  <si>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</si>
  <si>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</si>
  <si>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</si>
  <si>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</si>
  <si>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</si>
  <si>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</si>
  <si>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</si>
  <si>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</si>
  <si>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</si>
  <si>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</si>
  <si>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</si>
  <si>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</si>
  <si>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</si>
  <si>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</si>
  <si>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</si>
  <si>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</si>
  <si>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</si>
  <si>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</si>
  <si>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</si>
  <si>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</si>
  <si>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</si>
  <si>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</si>
  <si>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</si>
  <si>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</si>
  <si>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</si>
  <si>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</si>
  <si>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</si>
  <si>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</si>
  <si>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</si>
  <si>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</si>
  <si>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</si>
  <si>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</si>
  <si>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</si>
  <si>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</si>
  <si>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</si>
  <si>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</si>
  <si>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</si>
  <si>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</si>
  <si>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</si>
  <si>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</si>
  <si>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</si>
  <si>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</si>
  <si>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</si>
  <si>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</si>
  <si>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</si>
  <si>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</si>
  <si>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</si>
  <si>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</si>
  <si>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</si>
  <si>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</si>
  <si>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</si>
  <si>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</si>
  <si>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</si>
  <si>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</si>
  <si>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</si>
  <si>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</si>
  <si>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</si>
  <si>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</si>
  <si>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</si>
  <si>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</si>
  <si>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</si>
  <si>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</si>
  <si>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</si>
  <si>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</si>
  <si>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</si>
  <si>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</si>
  <si>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</si>
  <si>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</si>
  <si>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</si>
  <si>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</si>
  <si>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</si>
  <si>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</si>
  <si>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</si>
  <si>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</si>
  <si>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</si>
  <si>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</si>
  <si>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</si>
  <si>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vaikų atvykusių iš Ukrainos ugdymui ir pavėžėjimui</t>
  </si>
  <si>
    <t>Valstybės lėšos suaugusiems atvykusiems iš Ukrainos lietuvių kalbos mokymuisi</t>
  </si>
  <si>
    <t>Valstybės lėšos kompensacijoms už būsto suteikimą Ukrainiečiams</t>
  </si>
  <si>
    <t>2.2.1.1.25.</t>
  </si>
  <si>
    <t>2.2.1.1.26.</t>
  </si>
  <si>
    <t>Pažangos priemonės lėšos melioracijos statinių rekonstravimui</t>
  </si>
  <si>
    <t>Valstybės lėšos mokyklų tinklo stiprinimui</t>
  </si>
  <si>
    <t>2.2.1.1.27.</t>
  </si>
  <si>
    <t>Valstybės biudžeto lėšos piniginei socialinei paramai nepasiturintierms gyventojams</t>
  </si>
  <si>
    <t>2.2.1.1.28.</t>
  </si>
  <si>
    <t>Vyriausybės rezervo lėšos  užsieniečiams, pasitraukusiems iš Ukrainos dėl Rusijos Federacijos karinių veiksmų Ukrainoje, priimti ir pagalbai teikti</t>
  </si>
  <si>
    <t>2.2.1.1.29.</t>
  </si>
  <si>
    <t>Vyriausybės rezervo lėšos kompensuoti patirtas išlaidas užsieniečiams, pasitraukusiems iš Ukrainos dėl Rusijos Federacijos karinių veiksmų Ukrainoje, priimti ir pagalbai teikti įgyvendinant piniginės socialinės paramos nepasiturintierms gyventojams įstatymą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</si>
  <si>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2022 m. rugpjūčio 30 d. sprendimu Nr. T-
                                                                        1 priedas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</si>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</sst>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3"/>
  <sheetViews>
    <sheetView tabSelected="1" workbookViewId="0">
      <selection activeCell="D73" sqref="D73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200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28206</v>
      </c>
    </row>
    <row r="9" spans="2:4" x14ac:dyDescent="0.2">
      <c r="B9" s="17" t="s">
        <v>4</v>
      </c>
      <c r="C9" s="18" t="s">
        <v>5</v>
      </c>
      <c r="D9" s="23">
        <f>D10</f>
        <v>27163</v>
      </c>
    </row>
    <row r="10" spans="2:4" x14ac:dyDescent="0.2">
      <c r="B10" s="20" t="s">
        <v>6</v>
      </c>
      <c r="C10" s="21" t="s">
        <v>7</v>
      </c>
      <c r="D10" s="27">
        <v>27163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55</v>
      </c>
    </row>
    <row r="20" spans="2:4" ht="13.5" customHeight="1" x14ac:dyDescent="0.2">
      <c r="B20" s="20" t="s">
        <v>26</v>
      </c>
      <c r="C20" s="21" t="s">
        <v>27</v>
      </c>
      <c r="D20" s="27">
        <v>55</v>
      </c>
    </row>
    <row r="21" spans="2:4" x14ac:dyDescent="0.2">
      <c r="B21" s="14" t="s">
        <v>28</v>
      </c>
      <c r="C21" s="15" t="s">
        <v>29</v>
      </c>
      <c r="D21" s="16">
        <f>SUM(D22+D25)</f>
        <v>22124.000000000004</v>
      </c>
    </row>
    <row r="22" spans="2:4" x14ac:dyDescent="0.2">
      <c r="B22" s="17" t="s">
        <v>30</v>
      </c>
      <c r="C22" s="18" t="s">
        <v>31</v>
      </c>
      <c r="D22" s="26">
        <f>SUM(SUM(D23:D24))</f>
        <v>1532.9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1532.9</v>
      </c>
    </row>
    <row r="25" spans="2:4" x14ac:dyDescent="0.2">
      <c r="B25" s="17" t="s">
        <v>36</v>
      </c>
      <c r="C25" s="18" t="s">
        <v>37</v>
      </c>
      <c r="D25" s="23">
        <f>SUM(SUM(D26))</f>
        <v>20591.100000000002</v>
      </c>
    </row>
    <row r="26" spans="2:4" ht="14.25" customHeight="1" x14ac:dyDescent="0.2">
      <c r="B26" s="20" t="s">
        <v>38</v>
      </c>
      <c r="C26" s="21" t="s">
        <v>39</v>
      </c>
      <c r="D26" s="27">
        <f>D27+D52+D53+D79+D80+D54+D60+D61+D55+D62+D56+D63+D57+D67+D68+D69+D58+D65+D66+D64+D76+D59+D70+D71+D72+D75+D73+D77+D78+D74</f>
        <v>20591.100000000002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4673.7999999999993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11.9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580.29999999999995</v>
      </c>
    </row>
    <row r="42" spans="2:4" x14ac:dyDescent="0.2">
      <c r="B42" s="31" t="s">
        <v>70</v>
      </c>
      <c r="C42" s="21" t="s">
        <v>71</v>
      </c>
      <c r="D42" s="27">
        <v>1382.8</v>
      </c>
    </row>
    <row r="43" spans="2:4" x14ac:dyDescent="0.2">
      <c r="B43" s="31" t="s">
        <v>72</v>
      </c>
      <c r="C43" s="21" t="s">
        <v>73</v>
      </c>
      <c r="D43" s="27">
        <v>248.5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186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48.3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193</v>
      </c>
      <c r="D59" s="51">
        <v>23.2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49.5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138.1</v>
      </c>
    </row>
    <row r="64" spans="2:4" ht="12.75" customHeight="1" x14ac:dyDescent="0.2">
      <c r="B64" s="11" t="s">
        <v>167</v>
      </c>
      <c r="C64" s="10" t="s">
        <v>184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18</v>
      </c>
    </row>
    <row r="67" spans="2:4" ht="12.75" customHeight="1" x14ac:dyDescent="0.2">
      <c r="B67" s="11" t="s">
        <v>170</v>
      </c>
      <c r="C67" s="10" t="s">
        <v>182</v>
      </c>
      <c r="D67" s="51">
        <v>25.6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 t="s">
        <v>80</v>
      </c>
      <c r="C70" s="10" t="s">
        <v>187</v>
      </c>
      <c r="D70" s="51">
        <v>59.2</v>
      </c>
    </row>
    <row r="71" spans="2:4" x14ac:dyDescent="0.2">
      <c r="B71" s="11" t="s">
        <v>81</v>
      </c>
      <c r="C71" s="10" t="s">
        <v>188</v>
      </c>
      <c r="D71" s="51">
        <v>3.3</v>
      </c>
    </row>
    <row r="72" spans="2:4" x14ac:dyDescent="0.2">
      <c r="B72" s="11" t="s">
        <v>82</v>
      </c>
      <c r="C72" s="10" t="s">
        <v>189</v>
      </c>
      <c r="D72" s="51">
        <v>50.9</v>
      </c>
    </row>
    <row r="73" spans="2:4" x14ac:dyDescent="0.2">
      <c r="B73" s="11" t="s">
        <v>84</v>
      </c>
      <c r="C73" s="10" t="s">
        <v>195</v>
      </c>
      <c r="D73" s="51">
        <v>421.9</v>
      </c>
    </row>
    <row r="74" spans="2:4" ht="36" x14ac:dyDescent="0.2">
      <c r="B74" s="11" t="s">
        <v>163</v>
      </c>
      <c r="C74" s="10" t="s">
        <v>201</v>
      </c>
      <c r="D74" s="51">
        <v>2.2000000000000002</v>
      </c>
    </row>
    <row r="75" spans="2:4" x14ac:dyDescent="0.2">
      <c r="B75" s="11" t="s">
        <v>190</v>
      </c>
      <c r="C75" s="10" t="s">
        <v>192</v>
      </c>
      <c r="D75" s="51">
        <v>1341</v>
      </c>
    </row>
    <row r="76" spans="2:4" x14ac:dyDescent="0.2">
      <c r="B76" s="11" t="s">
        <v>191</v>
      </c>
      <c r="C76" s="10" t="s">
        <v>185</v>
      </c>
      <c r="D76" s="51">
        <v>0.3</v>
      </c>
    </row>
    <row r="77" spans="2:4" ht="36" x14ac:dyDescent="0.2">
      <c r="B77" s="33" t="s">
        <v>194</v>
      </c>
      <c r="C77" s="10" t="s">
        <v>199</v>
      </c>
      <c r="D77" s="51">
        <v>12.9</v>
      </c>
    </row>
    <row r="78" spans="2:4" ht="24" x14ac:dyDescent="0.2">
      <c r="B78" s="33" t="s">
        <v>196</v>
      </c>
      <c r="C78" s="10" t="s">
        <v>197</v>
      </c>
      <c r="D78" s="51">
        <v>35.5</v>
      </c>
    </row>
    <row r="79" spans="2:4" ht="12.75" customHeight="1" x14ac:dyDescent="0.2">
      <c r="B79" s="33" t="s">
        <v>198</v>
      </c>
      <c r="C79" s="34" t="s">
        <v>149</v>
      </c>
      <c r="D79" s="30">
        <v>1318.4</v>
      </c>
    </row>
    <row r="80" spans="2:4" ht="12.75" customHeight="1" x14ac:dyDescent="0.2">
      <c r="B80" s="33" t="s">
        <v>202</v>
      </c>
      <c r="C80" s="34" t="s">
        <v>150</v>
      </c>
      <c r="D80" s="30">
        <v>1318.5</v>
      </c>
    </row>
    <row r="81" spans="2:4" x14ac:dyDescent="0.2">
      <c r="B81" s="14" t="s">
        <v>93</v>
      </c>
      <c r="C81" s="15" t="s">
        <v>94</v>
      </c>
      <c r="D81" s="16">
        <f>D82+D88+D92+D96+D97</f>
        <v>1715.1</v>
      </c>
    </row>
    <row r="82" spans="2:4" ht="14.25" customHeight="1" x14ac:dyDescent="0.2">
      <c r="B82" s="35" t="s">
        <v>95</v>
      </c>
      <c r="C82" s="36" t="s">
        <v>96</v>
      </c>
      <c r="D82" s="19">
        <f>D83+D84+D85</f>
        <v>185</v>
      </c>
    </row>
    <row r="83" spans="2:4" ht="14.25" customHeight="1" x14ac:dyDescent="0.2">
      <c r="B83" s="37" t="s">
        <v>97</v>
      </c>
      <c r="C83" s="38" t="s">
        <v>98</v>
      </c>
      <c r="D83" s="27">
        <v>0</v>
      </c>
    </row>
    <row r="84" spans="2:4" x14ac:dyDescent="0.2">
      <c r="B84" s="37" t="s">
        <v>99</v>
      </c>
      <c r="C84" s="38" t="s">
        <v>100</v>
      </c>
      <c r="D84" s="27">
        <v>60</v>
      </c>
    </row>
    <row r="85" spans="2:4" x14ac:dyDescent="0.2">
      <c r="B85" s="37" t="s">
        <v>101</v>
      </c>
      <c r="C85" s="38" t="s">
        <v>102</v>
      </c>
      <c r="D85" s="27">
        <f>SUM(D86,D87)</f>
        <v>125</v>
      </c>
    </row>
    <row r="86" spans="2:4" ht="15" customHeight="1" x14ac:dyDescent="0.2">
      <c r="B86" s="37" t="s">
        <v>103</v>
      </c>
      <c r="C86" s="38" t="s">
        <v>104</v>
      </c>
      <c r="D86" s="27">
        <v>50</v>
      </c>
    </row>
    <row r="87" spans="2:4" ht="14.25" customHeight="1" x14ac:dyDescent="0.2">
      <c r="B87" s="37" t="s">
        <v>105</v>
      </c>
      <c r="C87" s="38" t="s">
        <v>106</v>
      </c>
      <c r="D87" s="27">
        <v>75</v>
      </c>
    </row>
    <row r="88" spans="2:4" x14ac:dyDescent="0.2">
      <c r="B88" s="35" t="s">
        <v>107</v>
      </c>
      <c r="C88" s="36" t="s">
        <v>108</v>
      </c>
      <c r="D88" s="23">
        <f>D89+D91+D90</f>
        <v>791.09999999999991</v>
      </c>
    </row>
    <row r="89" spans="2:4" ht="15.75" customHeight="1" x14ac:dyDescent="0.2">
      <c r="B89" s="20" t="s">
        <v>109</v>
      </c>
      <c r="C89" s="21" t="s">
        <v>110</v>
      </c>
      <c r="D89" s="27">
        <v>160.5</v>
      </c>
    </row>
    <row r="90" spans="2:4" ht="15.75" customHeight="1" x14ac:dyDescent="0.2">
      <c r="B90" s="20" t="s">
        <v>111</v>
      </c>
      <c r="C90" s="21" t="s">
        <v>112</v>
      </c>
      <c r="D90" s="27">
        <v>100.8</v>
      </c>
    </row>
    <row r="91" spans="2:4" ht="14.25" customHeight="1" x14ac:dyDescent="0.2">
      <c r="B91" s="20" t="s">
        <v>113</v>
      </c>
      <c r="C91" s="21" t="s">
        <v>114</v>
      </c>
      <c r="D91" s="27">
        <v>529.79999999999995</v>
      </c>
    </row>
    <row r="92" spans="2:4" ht="14.25" customHeight="1" x14ac:dyDescent="0.2">
      <c r="B92" s="17" t="s">
        <v>115</v>
      </c>
      <c r="C92" s="18" t="s">
        <v>116</v>
      </c>
      <c r="D92" s="23">
        <f>SUM(D93,D94)</f>
        <v>735</v>
      </c>
    </row>
    <row r="93" spans="2:4" ht="14.25" customHeight="1" x14ac:dyDescent="0.2">
      <c r="B93" s="20" t="s">
        <v>117</v>
      </c>
      <c r="C93" s="21" t="s">
        <v>118</v>
      </c>
      <c r="D93" s="27">
        <v>40</v>
      </c>
    </row>
    <row r="94" spans="2:4" ht="14.25" customHeight="1" x14ac:dyDescent="0.2">
      <c r="B94" s="20" t="s">
        <v>119</v>
      </c>
      <c r="C94" s="21" t="s">
        <v>120</v>
      </c>
      <c r="D94" s="27">
        <v>695</v>
      </c>
    </row>
    <row r="95" spans="2:4" ht="14.25" customHeight="1" x14ac:dyDescent="0.2">
      <c r="B95" s="20"/>
      <c r="C95" s="21" t="s">
        <v>121</v>
      </c>
      <c r="D95" s="27">
        <v>680</v>
      </c>
    </row>
    <row r="96" spans="2:4" x14ac:dyDescent="0.2">
      <c r="B96" s="17" t="s">
        <v>122</v>
      </c>
      <c r="C96" s="18" t="s">
        <v>123</v>
      </c>
      <c r="D96" s="23">
        <v>3</v>
      </c>
    </row>
    <row r="97" spans="2:4" ht="15.75" customHeight="1" x14ac:dyDescent="0.2">
      <c r="B97" s="17" t="s">
        <v>124</v>
      </c>
      <c r="C97" s="18" t="s">
        <v>125</v>
      </c>
      <c r="D97" s="23">
        <v>1</v>
      </c>
    </row>
    <row r="98" spans="2:4" ht="15" customHeight="1" x14ac:dyDescent="0.2">
      <c r="B98" s="14" t="s">
        <v>126</v>
      </c>
      <c r="C98" s="15" t="s">
        <v>127</v>
      </c>
      <c r="D98" s="16">
        <f>D99</f>
        <v>24</v>
      </c>
    </row>
    <row r="99" spans="2:4" x14ac:dyDescent="0.2">
      <c r="B99" s="17" t="s">
        <v>128</v>
      </c>
      <c r="C99" s="18" t="s">
        <v>129</v>
      </c>
      <c r="D99" s="46">
        <f>D100+D101</f>
        <v>24</v>
      </c>
    </row>
    <row r="100" spans="2:4" x14ac:dyDescent="0.2">
      <c r="B100" s="20" t="s">
        <v>130</v>
      </c>
      <c r="C100" s="21" t="s">
        <v>131</v>
      </c>
      <c r="D100" s="47">
        <v>2</v>
      </c>
    </row>
    <row r="101" spans="2:4" x14ac:dyDescent="0.2">
      <c r="B101" s="39" t="s">
        <v>132</v>
      </c>
      <c r="C101" s="40" t="s">
        <v>133</v>
      </c>
      <c r="D101" s="47">
        <v>22</v>
      </c>
    </row>
    <row r="102" spans="2:4" ht="13.5" thickBot="1" x14ac:dyDescent="0.25">
      <c r="B102" s="52" t="s">
        <v>146</v>
      </c>
      <c r="C102" s="9" t="s">
        <v>147</v>
      </c>
      <c r="D102" s="53">
        <v>112.2</v>
      </c>
    </row>
    <row r="103" spans="2:4" ht="13.5" thickBot="1" x14ac:dyDescent="0.25">
      <c r="B103" s="54"/>
      <c r="C103" s="5" t="s">
        <v>134</v>
      </c>
      <c r="D103" s="48">
        <f>D8+D21+D81+D98+D102</f>
        <v>52181.299999999996</v>
      </c>
    </row>
    <row r="104" spans="2:4" ht="13.5" thickBot="1" x14ac:dyDescent="0.25">
      <c r="B104" s="54"/>
      <c r="C104" s="6" t="s">
        <v>135</v>
      </c>
      <c r="D104" s="48"/>
    </row>
    <row r="105" spans="2:4" x14ac:dyDescent="0.2">
      <c r="B105" s="55" t="s">
        <v>136</v>
      </c>
      <c r="C105" s="4" t="s">
        <v>137</v>
      </c>
      <c r="D105" s="63">
        <v>229.9</v>
      </c>
    </row>
    <row r="106" spans="2:4" x14ac:dyDescent="0.2">
      <c r="B106" s="56" t="s">
        <v>138</v>
      </c>
      <c r="C106" s="4" t="s">
        <v>139</v>
      </c>
      <c r="D106" s="64">
        <v>30.4</v>
      </c>
    </row>
    <row r="107" spans="2:4" x14ac:dyDescent="0.2">
      <c r="B107" s="56" t="s">
        <v>140</v>
      </c>
      <c r="C107" s="4" t="s">
        <v>141</v>
      </c>
      <c r="D107" s="64">
        <v>231.6</v>
      </c>
    </row>
    <row r="108" spans="2:4" x14ac:dyDescent="0.2">
      <c r="B108" s="57" t="s">
        <v>142</v>
      </c>
      <c r="C108" s="7" t="s">
        <v>166</v>
      </c>
      <c r="D108" s="65">
        <v>172.3</v>
      </c>
    </row>
    <row r="109" spans="2:4" ht="13.5" thickBot="1" x14ac:dyDescent="0.25">
      <c r="B109" s="57" t="s">
        <v>162</v>
      </c>
      <c r="C109" s="7" t="s">
        <v>143</v>
      </c>
      <c r="D109" s="58">
        <v>4043.4</v>
      </c>
    </row>
    <row r="110" spans="2:4" ht="13.5" thickBot="1" x14ac:dyDescent="0.25">
      <c r="B110" s="54"/>
      <c r="C110" s="6" t="s">
        <v>144</v>
      </c>
      <c r="D110" s="59">
        <f>SUM(D105:D109)</f>
        <v>4707.6000000000004</v>
      </c>
    </row>
    <row r="111" spans="2:4" ht="16.5" customHeight="1" x14ac:dyDescent="0.2">
      <c r="B111" s="60"/>
      <c r="C111" s="61" t="s">
        <v>145</v>
      </c>
      <c r="D111" s="62">
        <f>D103+D110</f>
        <v>56888.899999999994</v>
      </c>
    </row>
    <row r="113" spans="3:3" x14ac:dyDescent="0.2">
      <c r="C113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2022-08-17T12:11:29Z</cp:lastPrinted>
  <dcterms:created xsi:type="dcterms:W3CDTF">2019-02-14T11:37:44Z</dcterms:created>
  <dcterms:modified xsi:type="dcterms:W3CDTF">2022-08-18T08:34:24Z</dcterms:modified>
</cp:coreProperties>
</file>