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2-25\"/>
    </mc:Choice>
  </mc:AlternateContent>
  <xr:revisionPtr revIDLastSave="0" documentId="13_ncr:1_{8DADEBAA-4122-4DDE-AA00-02D7B722B33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3" i="1" l="1"/>
  <c r="I44" i="1"/>
  <c r="I20" i="1" l="1"/>
  <c r="I16" i="1"/>
  <c r="I41" i="1" l="1"/>
  <c r="I27" i="1" l="1"/>
  <c r="I38" i="1" l="1"/>
  <c r="I29" i="1"/>
  <c r="I15" i="1" l="1"/>
  <c r="I36" i="1"/>
  <c r="I42" i="1" l="1"/>
  <c r="I9" i="1" l="1"/>
  <c r="I10" i="1" s="1"/>
  <c r="C10" i="1"/>
  <c r="D10" i="1"/>
  <c r="E10" i="1"/>
  <c r="F10" i="1"/>
  <c r="G10" i="1"/>
  <c r="H10" i="1"/>
  <c r="I11" i="1"/>
  <c r="I12" i="1"/>
  <c r="C13" i="1"/>
  <c r="D13" i="1"/>
  <c r="E13" i="1"/>
  <c r="F13" i="1"/>
  <c r="G13" i="1"/>
  <c r="H13" i="1"/>
  <c r="I14" i="1"/>
  <c r="I17" i="1"/>
  <c r="C18" i="1"/>
  <c r="D18" i="1"/>
  <c r="E18" i="1"/>
  <c r="F18" i="1"/>
  <c r="G18" i="1"/>
  <c r="H18" i="1"/>
  <c r="I19" i="1"/>
  <c r="I21" i="1"/>
  <c r="C22" i="1"/>
  <c r="D22" i="1"/>
  <c r="E22" i="1"/>
  <c r="F22" i="1"/>
  <c r="G22" i="1"/>
  <c r="H22" i="1"/>
  <c r="I23" i="1"/>
  <c r="I24" i="1"/>
  <c r="I25" i="1"/>
  <c r="I26" i="1"/>
  <c r="I28" i="1"/>
  <c r="I30" i="1"/>
  <c r="C31" i="1"/>
  <c r="D31" i="1"/>
  <c r="E31" i="1"/>
  <c r="F31" i="1"/>
  <c r="G31" i="1"/>
  <c r="H31" i="1"/>
  <c r="I32" i="1"/>
  <c r="I33" i="1"/>
  <c r="C34" i="1"/>
  <c r="D34" i="1"/>
  <c r="E34" i="1"/>
  <c r="F34" i="1"/>
  <c r="G34" i="1"/>
  <c r="H34" i="1"/>
  <c r="I35" i="1"/>
  <c r="I37" i="1"/>
  <c r="C39" i="1"/>
  <c r="D39" i="1"/>
  <c r="E39" i="1"/>
  <c r="F39" i="1"/>
  <c r="G39" i="1"/>
  <c r="H39" i="1"/>
  <c r="I40" i="1"/>
  <c r="I45" i="1"/>
  <c r="C46" i="1"/>
  <c r="D46" i="1"/>
  <c r="E46" i="1"/>
  <c r="F46" i="1"/>
  <c r="G46" i="1"/>
  <c r="H46" i="1"/>
  <c r="I46" i="1" l="1"/>
  <c r="H47" i="1"/>
  <c r="D47" i="1"/>
  <c r="I39" i="1"/>
  <c r="F47" i="1"/>
  <c r="E47" i="1"/>
  <c r="I13" i="1"/>
  <c r="I22" i="1"/>
  <c r="I31" i="1"/>
  <c r="I34" i="1"/>
  <c r="I18" i="1"/>
  <c r="G47" i="1"/>
  <c r="C47" i="1"/>
  <c r="I47" i="1" l="1"/>
</calcChain>
</file>

<file path=xl/sharedStrings.xml><?xml version="1.0" encoding="utf-8"?>
<sst xmlns="http://schemas.openxmlformats.org/spreadsheetml/2006/main" count="63" uniqueCount="63">
  <si>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</si>
  <si>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</si>
  <si>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</si>
  <si>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</si>
  <si>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</si>
  <si>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</si>
  <si>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</si>
  <si>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</si>
  <si>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</si>
  <si>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</si>
  <si>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</si>
  <si>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</si>
  <si>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</si>
  <si>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</si>
  <si>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</si>
  <si>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</si>
  <si>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</si>
  <si>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</si>
  <si>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</si>
  <si>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</si>
  <si>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</si>
  <si>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</si>
  <si>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</si>
  <si>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</si>
  <si>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</si>
  <si>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</si>
  <si>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</si>
  <si>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</si>
  <si>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</si>
  <si>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</si>
  <si>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</si>
  <si>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</si>
  <si>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</si>
  <si>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</si>
  <si>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Potvynių rizikos valdymas Panevėžio rajone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</si>
  <si>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</si>
  <si>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</si>
  <si>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</si>
  <si>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</si>
  <si>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</si>
  <si>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</si>
  <si>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</si>
  <si>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Socialinės paramos prieinamumo didinimas</t>
  </si>
  <si>
    <t>Buvusios naftos bazės teritorijos Panevėžio r. sav., Krekenavos sen., Žibartonių k., sutvarkymas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</si>
  <si>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</si>
  <si>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</si>
  <si>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</si>
  <si>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</si>
  <si>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_________________________</t>
  </si>
  <si>
    <t>03P</t>
  </si>
  <si>
    <t>06P</t>
  </si>
  <si>
    <t>2021 m. vasario 25 d. sprendimu Nr.  T-</t>
  </si>
  <si>
    <t>4VBP</t>
  </si>
  <si>
    <t>Gyvenimo kokybės ir aplinkos gerinimas Ramygaloje, Panevėžio rajone</t>
  </si>
  <si>
    <t>Amatininkystė-turizmo produktas be sienų</t>
  </si>
  <si>
    <t xml:space="preserve">Kelio Kerava-Uoksai (VEL-160) Velžio sen., Panevėžio r. kapitalinis remontas </t>
  </si>
  <si>
    <t>Geriamojo vandens tiekimo tinklų statyba Ibutonių k., Panevėžio r.</t>
  </si>
  <si>
    <t>Užterštos naftos produktais teritorijos Panevėžio r. sav., Miežiškių sen., Miežiškių mstl., sutvarkymas</t>
  </si>
  <si>
    <t>Priemonių, gerinančių ambulatorinių sveikatos priežiūros paslaugų prieinamumą tuberkulioze sergantiems asmenims, įgyvendinimas 
Panevėžio rajono savivaldybėje</t>
  </si>
  <si>
    <t xml:space="preserve">Panevėžio rajono Upytės sen. Ėriškių k.v. Stepanionių tvenkinio hidrotechnikos statinių tilto per Upytės upę, griovių ir pralaidų rekonstravimas  </t>
  </si>
  <si>
    <t xml:space="preserve">Panevėžio rajono Naujamiesčio sen. Naujamiesčio ir Pažibų k.v. Pažibų tvenkinio hidrotechnikos statinių, griovių ir pralaidų rekonstravimas </t>
  </si>
  <si>
    <t xml:space="preserve">Panevėžio rajono Paįstrio ir Panevėžio sen. Bernatonių k.v. Bernatonių ir Šiaudinės polderių sausinimo siurblinių, griovių ir pralaidų 
rekonstravimas </t>
  </si>
  <si>
    <t xml:space="preserve">Panevėžio rajono Krekenavos sen. Mitriūnų ir Žibartonių k.v. Žibartonių II tvenkinio hidrotechnikos statinių tilto per Lokaušos upę, griovių ir pralaidų rekonstravimas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</si>
</sst>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 wrapText="1"/>
    </xf>
    <xf numFmtId="2" fontId="8" fillId="0" borderId="1" xfId="1" applyNumberFormat="1" applyFont="1" applyBorder="1"/>
    <xf numFmtId="0" fontId="7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12" fillId="0" borderId="1" xfId="1" applyFont="1" applyBorder="1"/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zoomScale="130" zoomScaleNormal="130" workbookViewId="0">
      <selection activeCell="B52" sqref="B52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51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7" t="s">
        <v>40</v>
      </c>
      <c r="B6" s="27"/>
      <c r="C6" s="27"/>
      <c r="D6" s="27"/>
      <c r="E6" s="27"/>
      <c r="F6" s="27"/>
      <c r="G6" s="27"/>
      <c r="H6" s="27"/>
      <c r="I6" s="27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52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73.400000000000006</v>
      </c>
      <c r="D9" s="8"/>
      <c r="E9" s="8"/>
      <c r="F9" s="9">
        <v>6</v>
      </c>
      <c r="G9" s="8"/>
      <c r="H9" s="8"/>
      <c r="I9" s="9">
        <f>SUM(C9:H9)</f>
        <v>79.400000000000006</v>
      </c>
    </row>
    <row r="10" spans="1:9" x14ac:dyDescent="0.25">
      <c r="A10" s="26" t="s">
        <v>14</v>
      </c>
      <c r="B10" s="26"/>
      <c r="C10" s="10">
        <f t="shared" ref="C10:I10" si="0">SUM(C9)</f>
        <v>73.400000000000006</v>
      </c>
      <c r="D10" s="10">
        <f t="shared" si="0"/>
        <v>0</v>
      </c>
      <c r="E10" s="10">
        <f t="shared" si="0"/>
        <v>0</v>
      </c>
      <c r="F10" s="11">
        <f t="shared" si="0"/>
        <v>6</v>
      </c>
      <c r="G10" s="10">
        <f t="shared" si="0"/>
        <v>0</v>
      </c>
      <c r="H10" s="10">
        <f t="shared" si="0"/>
        <v>0</v>
      </c>
      <c r="I10" s="11">
        <f t="shared" si="0"/>
        <v>79.400000000000006</v>
      </c>
    </row>
    <row r="11" spans="1:9" x14ac:dyDescent="0.25">
      <c r="A11" s="25" t="s">
        <v>15</v>
      </c>
      <c r="B11" s="8" t="s">
        <v>16</v>
      </c>
      <c r="C11" s="9">
        <v>37</v>
      </c>
      <c r="D11" s="8"/>
      <c r="E11" s="9">
        <v>3.3</v>
      </c>
      <c r="F11" s="9">
        <v>21.4</v>
      </c>
      <c r="G11" s="8"/>
      <c r="H11" s="8"/>
      <c r="I11" s="9">
        <f t="shared" ref="I11:I12" si="1">SUM(C11:H11)</f>
        <v>61.699999999999996</v>
      </c>
    </row>
    <row r="12" spans="1:9" x14ac:dyDescent="0.25">
      <c r="A12" s="25"/>
      <c r="B12" s="8" t="s">
        <v>44</v>
      </c>
      <c r="C12" s="8">
        <v>5.7</v>
      </c>
      <c r="D12" s="8"/>
      <c r="E12" s="9"/>
      <c r="F12" s="9"/>
      <c r="G12" s="8"/>
      <c r="H12" s="8"/>
      <c r="I12" s="9">
        <f t="shared" si="1"/>
        <v>5.7</v>
      </c>
    </row>
    <row r="13" spans="1:9" x14ac:dyDescent="0.25">
      <c r="A13" s="26" t="s">
        <v>17</v>
      </c>
      <c r="B13" s="26"/>
      <c r="C13" s="11">
        <f t="shared" ref="C13:I13" si="2">SUM(C11:C12)</f>
        <v>42.7</v>
      </c>
      <c r="D13" s="10">
        <f t="shared" si="2"/>
        <v>0</v>
      </c>
      <c r="E13" s="10">
        <f t="shared" si="2"/>
        <v>3.3</v>
      </c>
      <c r="F13" s="11">
        <f t="shared" si="2"/>
        <v>21.4</v>
      </c>
      <c r="G13" s="10">
        <f t="shared" si="2"/>
        <v>0</v>
      </c>
      <c r="H13" s="10">
        <f t="shared" si="2"/>
        <v>0</v>
      </c>
      <c r="I13" s="11">
        <f t="shared" si="2"/>
        <v>67.399999999999991</v>
      </c>
    </row>
    <row r="14" spans="1:9" x14ac:dyDescent="0.25">
      <c r="A14" s="25" t="s">
        <v>49</v>
      </c>
      <c r="B14" s="8" t="s">
        <v>18</v>
      </c>
      <c r="C14" s="9"/>
      <c r="D14" s="9"/>
      <c r="E14" s="9"/>
      <c r="F14" s="9">
        <v>49</v>
      </c>
      <c r="G14" s="9"/>
      <c r="H14" s="9"/>
      <c r="I14" s="9">
        <f t="shared" ref="I14:I17" si="3">SUM(C14:H14)</f>
        <v>49</v>
      </c>
    </row>
    <row r="15" spans="1:9" x14ac:dyDescent="0.25">
      <c r="A15" s="25"/>
      <c r="B15" s="8" t="s">
        <v>53</v>
      </c>
      <c r="C15" s="9"/>
      <c r="D15" s="9"/>
      <c r="E15" s="9"/>
      <c r="F15" s="9">
        <v>30</v>
      </c>
      <c r="G15" s="9"/>
      <c r="H15" s="9"/>
      <c r="I15" s="9">
        <f t="shared" si="3"/>
        <v>30</v>
      </c>
    </row>
    <row r="16" spans="1:9" x14ac:dyDescent="0.25">
      <c r="A16" s="25"/>
      <c r="B16" s="8" t="s">
        <v>54</v>
      </c>
      <c r="C16" s="9">
        <v>52.8</v>
      </c>
      <c r="D16" s="9"/>
      <c r="E16" s="9"/>
      <c r="F16" s="9">
        <v>56.7</v>
      </c>
      <c r="G16" s="9"/>
      <c r="H16" s="9"/>
      <c r="I16" s="9">
        <f t="shared" si="3"/>
        <v>109.5</v>
      </c>
    </row>
    <row r="17" spans="1:9" x14ac:dyDescent="0.25">
      <c r="A17" s="25"/>
      <c r="B17" s="12" t="s">
        <v>19</v>
      </c>
      <c r="C17" s="8"/>
      <c r="D17" s="8"/>
      <c r="E17" s="8"/>
      <c r="F17" s="9">
        <v>50</v>
      </c>
      <c r="G17" s="8"/>
      <c r="H17" s="9"/>
      <c r="I17" s="9">
        <f t="shared" si="3"/>
        <v>50</v>
      </c>
    </row>
    <row r="18" spans="1:9" x14ac:dyDescent="0.25">
      <c r="A18" s="26" t="s">
        <v>20</v>
      </c>
      <c r="B18" s="26"/>
      <c r="C18" s="10">
        <f t="shared" ref="C18:I18" si="4">SUM(C14:C17)</f>
        <v>52.8</v>
      </c>
      <c r="D18" s="10">
        <f t="shared" si="4"/>
        <v>0</v>
      </c>
      <c r="E18" s="10">
        <f t="shared" si="4"/>
        <v>0</v>
      </c>
      <c r="F18" s="11">
        <f t="shared" si="4"/>
        <v>185.7</v>
      </c>
      <c r="G18" s="10">
        <f t="shared" si="4"/>
        <v>0</v>
      </c>
      <c r="H18" s="19">
        <f t="shared" si="4"/>
        <v>0</v>
      </c>
      <c r="I18" s="11">
        <f t="shared" si="4"/>
        <v>238.5</v>
      </c>
    </row>
    <row r="19" spans="1:9" x14ac:dyDescent="0.25">
      <c r="A19" s="25" t="s">
        <v>21</v>
      </c>
      <c r="B19" s="8" t="s">
        <v>55</v>
      </c>
      <c r="C19" s="9">
        <v>126</v>
      </c>
      <c r="D19" s="8"/>
      <c r="E19" s="8">
        <v>22.2</v>
      </c>
      <c r="F19" s="9">
        <v>50</v>
      </c>
      <c r="G19" s="8"/>
      <c r="H19" s="8"/>
      <c r="I19" s="9">
        <f t="shared" ref="I19:I21" si="5">SUM(C19:H19)</f>
        <v>198.2</v>
      </c>
    </row>
    <row r="20" spans="1:9" x14ac:dyDescent="0.25">
      <c r="A20" s="25"/>
      <c r="B20" s="8" t="s">
        <v>56</v>
      </c>
      <c r="C20" s="9">
        <v>71.099999999999994</v>
      </c>
      <c r="D20" s="8"/>
      <c r="E20" s="8">
        <v>12.6</v>
      </c>
      <c r="F20" s="18">
        <v>0.2</v>
      </c>
      <c r="G20" s="8"/>
      <c r="H20" s="8"/>
      <c r="I20" s="9">
        <f t="shared" si="5"/>
        <v>83.899999999999991</v>
      </c>
    </row>
    <row r="21" spans="1:9" x14ac:dyDescent="0.25">
      <c r="A21" s="25"/>
      <c r="B21" s="8" t="s">
        <v>22</v>
      </c>
      <c r="C21" s="8"/>
      <c r="D21" s="8"/>
      <c r="E21" s="8"/>
      <c r="F21" s="9">
        <v>100</v>
      </c>
      <c r="G21" s="8"/>
      <c r="H21" s="8"/>
      <c r="I21" s="9">
        <f t="shared" si="5"/>
        <v>100</v>
      </c>
    </row>
    <row r="22" spans="1:9" x14ac:dyDescent="0.25">
      <c r="A22" s="26" t="s">
        <v>23</v>
      </c>
      <c r="B22" s="26"/>
      <c r="C22" s="10">
        <f t="shared" ref="C22:I22" si="6">SUM(C19:C21)</f>
        <v>197.1</v>
      </c>
      <c r="D22" s="10">
        <f t="shared" si="6"/>
        <v>0</v>
      </c>
      <c r="E22" s="11">
        <f t="shared" si="6"/>
        <v>34.799999999999997</v>
      </c>
      <c r="F22" s="11">
        <f t="shared" si="6"/>
        <v>150.19999999999999</v>
      </c>
      <c r="G22" s="10">
        <f t="shared" si="6"/>
        <v>0</v>
      </c>
      <c r="H22" s="10">
        <f t="shared" si="6"/>
        <v>0</v>
      </c>
      <c r="I22" s="10">
        <f t="shared" si="6"/>
        <v>382.09999999999997</v>
      </c>
    </row>
    <row r="23" spans="1:9" x14ac:dyDescent="0.25">
      <c r="A23" s="25" t="s">
        <v>24</v>
      </c>
      <c r="B23" s="8" t="s">
        <v>25</v>
      </c>
      <c r="C23" s="9">
        <v>7.1</v>
      </c>
      <c r="D23" s="9"/>
      <c r="E23" s="8"/>
      <c r="F23" s="9"/>
      <c r="G23" s="8"/>
      <c r="H23" s="9">
        <v>35.4</v>
      </c>
      <c r="I23" s="9">
        <f t="shared" ref="I23:I30" si="7">SUM(C23:H23)</f>
        <v>42.5</v>
      </c>
    </row>
    <row r="24" spans="1:9" x14ac:dyDescent="0.25">
      <c r="A24" s="25"/>
      <c r="B24" s="8" t="s">
        <v>26</v>
      </c>
      <c r="C24" s="9"/>
      <c r="D24" s="8"/>
      <c r="E24" s="8"/>
      <c r="F24" s="9">
        <v>0.2</v>
      </c>
      <c r="G24" s="8"/>
      <c r="H24" s="8"/>
      <c r="I24" s="9">
        <f t="shared" si="7"/>
        <v>0.2</v>
      </c>
    </row>
    <row r="25" spans="1:9" x14ac:dyDescent="0.25">
      <c r="A25" s="25"/>
      <c r="B25" s="8" t="s">
        <v>27</v>
      </c>
      <c r="C25" s="9">
        <v>112</v>
      </c>
      <c r="D25" s="8"/>
      <c r="E25" s="8"/>
      <c r="F25" s="8"/>
      <c r="G25" s="8"/>
      <c r="H25" s="8"/>
      <c r="I25" s="9">
        <f t="shared" si="7"/>
        <v>112</v>
      </c>
    </row>
    <row r="26" spans="1:9" x14ac:dyDescent="0.25">
      <c r="A26" s="25"/>
      <c r="B26" s="8" t="s">
        <v>45</v>
      </c>
      <c r="C26" s="9">
        <v>110.4</v>
      </c>
      <c r="D26" s="8"/>
      <c r="E26" s="8"/>
      <c r="F26" s="8"/>
      <c r="G26" s="9"/>
      <c r="H26" s="8">
        <v>25.3</v>
      </c>
      <c r="I26" s="9">
        <f t="shared" si="7"/>
        <v>135.70000000000002</v>
      </c>
    </row>
    <row r="27" spans="1:9" x14ac:dyDescent="0.25">
      <c r="A27" s="25"/>
      <c r="B27" s="8" t="s">
        <v>46</v>
      </c>
      <c r="C27" s="9">
        <v>42.8</v>
      </c>
      <c r="D27" s="8"/>
      <c r="E27" s="8"/>
      <c r="F27" s="9">
        <v>10</v>
      </c>
      <c r="G27" s="9"/>
      <c r="H27" s="8"/>
      <c r="I27" s="9">
        <f t="shared" si="7"/>
        <v>52.8</v>
      </c>
    </row>
    <row r="28" spans="1:9" x14ac:dyDescent="0.25">
      <c r="A28" s="25"/>
      <c r="B28" s="8" t="s">
        <v>28</v>
      </c>
      <c r="C28" s="9">
        <v>53.4</v>
      </c>
      <c r="D28" s="8"/>
      <c r="E28" s="8"/>
      <c r="F28" s="8"/>
      <c r="G28" s="18"/>
      <c r="H28" s="8"/>
      <c r="I28" s="9">
        <f t="shared" si="7"/>
        <v>53.4</v>
      </c>
    </row>
    <row r="29" spans="1:9" x14ac:dyDescent="0.25">
      <c r="A29" s="25"/>
      <c r="B29" s="8" t="s">
        <v>42</v>
      </c>
      <c r="C29" s="9">
        <v>0.1</v>
      </c>
      <c r="D29" s="8"/>
      <c r="E29" s="8"/>
      <c r="F29" s="8"/>
      <c r="G29" s="9"/>
      <c r="H29" s="8"/>
      <c r="I29" s="9">
        <f t="shared" si="7"/>
        <v>0.1</v>
      </c>
    </row>
    <row r="30" spans="1:9" x14ac:dyDescent="0.25">
      <c r="A30" s="25"/>
      <c r="B30" s="8" t="s">
        <v>29</v>
      </c>
      <c r="C30" s="8">
        <v>120.1</v>
      </c>
      <c r="D30" s="8"/>
      <c r="E30" s="8"/>
      <c r="F30" s="8"/>
      <c r="G30" s="8"/>
      <c r="H30" s="31">
        <v>33.799999999999997</v>
      </c>
      <c r="I30" s="9">
        <f t="shared" si="7"/>
        <v>153.89999999999998</v>
      </c>
    </row>
    <row r="31" spans="1:9" x14ac:dyDescent="0.25">
      <c r="A31" s="26" t="s">
        <v>30</v>
      </c>
      <c r="B31" s="26"/>
      <c r="C31" s="10">
        <f>SUM(C23:C30)</f>
        <v>445.9</v>
      </c>
      <c r="D31" s="11">
        <f t="shared" ref="D31:I31" si="8">SUM(D23:D30)</f>
        <v>0</v>
      </c>
      <c r="E31" s="10">
        <f t="shared" si="8"/>
        <v>0</v>
      </c>
      <c r="F31" s="11">
        <f t="shared" si="8"/>
        <v>10.199999999999999</v>
      </c>
      <c r="G31" s="19">
        <f t="shared" si="8"/>
        <v>0</v>
      </c>
      <c r="H31" s="11">
        <f t="shared" si="8"/>
        <v>94.5</v>
      </c>
      <c r="I31" s="10">
        <f t="shared" si="8"/>
        <v>550.59999999999991</v>
      </c>
    </row>
    <row r="32" spans="1:9" x14ac:dyDescent="0.25">
      <c r="A32" s="25" t="s">
        <v>50</v>
      </c>
      <c r="B32" s="8" t="s">
        <v>31</v>
      </c>
      <c r="C32" s="8">
        <v>0.5</v>
      </c>
      <c r="D32" s="8"/>
      <c r="E32" s="8">
        <v>0.1</v>
      </c>
      <c r="F32" s="8"/>
      <c r="G32" s="8"/>
      <c r="H32" s="8"/>
      <c r="I32" s="9">
        <f>SUM(C32:H32)</f>
        <v>0.6</v>
      </c>
    </row>
    <row r="33" spans="1:9" ht="24" customHeight="1" x14ac:dyDescent="0.25">
      <c r="A33" s="25"/>
      <c r="B33" s="23" t="s">
        <v>58</v>
      </c>
      <c r="C33" s="8">
        <v>10.5</v>
      </c>
      <c r="D33" s="8"/>
      <c r="E33" s="9">
        <v>1</v>
      </c>
      <c r="F33" s="8">
        <v>0.9</v>
      </c>
      <c r="G33" s="8"/>
      <c r="H33" s="8"/>
      <c r="I33" s="9">
        <f>SUM(C33:H33)</f>
        <v>12.4</v>
      </c>
    </row>
    <row r="34" spans="1:9" x14ac:dyDescent="0.25">
      <c r="A34" s="26" t="s">
        <v>32</v>
      </c>
      <c r="B34" s="26"/>
      <c r="C34" s="11">
        <f t="shared" ref="C34:I34" si="9">SUM(C32:C33)</f>
        <v>11</v>
      </c>
      <c r="D34" s="10">
        <f t="shared" si="9"/>
        <v>0</v>
      </c>
      <c r="E34" s="10">
        <f t="shared" si="9"/>
        <v>1.1000000000000001</v>
      </c>
      <c r="F34" s="10">
        <f t="shared" si="9"/>
        <v>0.9</v>
      </c>
      <c r="G34" s="10">
        <f t="shared" si="9"/>
        <v>0</v>
      </c>
      <c r="H34" s="10">
        <f t="shared" si="9"/>
        <v>0</v>
      </c>
      <c r="I34" s="11">
        <f t="shared" si="9"/>
        <v>13</v>
      </c>
    </row>
    <row r="35" spans="1:9" x14ac:dyDescent="0.25">
      <c r="A35" s="25" t="s">
        <v>33</v>
      </c>
      <c r="B35" s="8" t="s">
        <v>41</v>
      </c>
      <c r="C35" s="8">
        <v>125.6</v>
      </c>
      <c r="D35" s="8"/>
      <c r="E35" s="8"/>
      <c r="F35" s="9">
        <v>1.2</v>
      </c>
      <c r="G35" s="8"/>
      <c r="H35" s="8"/>
      <c r="I35" s="9">
        <f>SUM(C35:H35)</f>
        <v>126.8</v>
      </c>
    </row>
    <row r="36" spans="1:9" x14ac:dyDescent="0.25">
      <c r="A36" s="25"/>
      <c r="B36" s="8" t="s">
        <v>34</v>
      </c>
      <c r="C36" s="8"/>
      <c r="D36" s="8"/>
      <c r="E36" s="8"/>
      <c r="F36" s="9">
        <v>3</v>
      </c>
      <c r="G36" s="8"/>
      <c r="H36" s="9"/>
      <c r="I36" s="9">
        <f>SUM(C36:H36)</f>
        <v>3</v>
      </c>
    </row>
    <row r="37" spans="1:9" x14ac:dyDescent="0.25">
      <c r="A37" s="25"/>
      <c r="B37" s="8" t="s">
        <v>57</v>
      </c>
      <c r="C37" s="9">
        <v>72</v>
      </c>
      <c r="D37" s="8"/>
      <c r="E37" s="8"/>
      <c r="F37" s="9">
        <v>3.9</v>
      </c>
      <c r="G37" s="8"/>
      <c r="H37" s="8"/>
      <c r="I37" s="9">
        <f>SUM(C37:H37)</f>
        <v>75.900000000000006</v>
      </c>
    </row>
    <row r="38" spans="1:9" x14ac:dyDescent="0.25">
      <c r="A38" s="25"/>
      <c r="B38" s="8" t="s">
        <v>43</v>
      </c>
      <c r="C38" s="9">
        <v>18.899999999999999</v>
      </c>
      <c r="D38" s="8"/>
      <c r="E38" s="8"/>
      <c r="F38" s="9"/>
      <c r="G38" s="8"/>
      <c r="H38" s="8"/>
      <c r="I38" s="9">
        <f>SUM(C38:H38)</f>
        <v>18.899999999999999</v>
      </c>
    </row>
    <row r="39" spans="1:9" x14ac:dyDescent="0.25">
      <c r="A39" s="26" t="s">
        <v>35</v>
      </c>
      <c r="B39" s="26"/>
      <c r="C39" s="10">
        <f t="shared" ref="C39:I39" si="10">SUM(C35:C38)</f>
        <v>216.5</v>
      </c>
      <c r="D39" s="10">
        <f t="shared" si="10"/>
        <v>0</v>
      </c>
      <c r="E39" s="10">
        <f t="shared" si="10"/>
        <v>0</v>
      </c>
      <c r="F39" s="11">
        <f t="shared" si="10"/>
        <v>8.1</v>
      </c>
      <c r="G39" s="10">
        <f t="shared" si="10"/>
        <v>0</v>
      </c>
      <c r="H39" s="10">
        <f t="shared" si="10"/>
        <v>0</v>
      </c>
      <c r="I39" s="11">
        <f t="shared" si="10"/>
        <v>224.60000000000002</v>
      </c>
    </row>
    <row r="40" spans="1:9" x14ac:dyDescent="0.25">
      <c r="A40" s="25" t="s">
        <v>36</v>
      </c>
      <c r="B40" s="8" t="s">
        <v>47</v>
      </c>
      <c r="C40" s="9">
        <v>65</v>
      </c>
      <c r="D40" s="9"/>
      <c r="E40" s="8">
        <v>11.5</v>
      </c>
      <c r="F40" s="8">
        <v>9.1</v>
      </c>
      <c r="G40" s="8"/>
      <c r="H40" s="8"/>
      <c r="I40" s="9">
        <f>SUM(C40:H40)</f>
        <v>85.6</v>
      </c>
    </row>
    <row r="41" spans="1:9" x14ac:dyDescent="0.25">
      <c r="A41" s="25"/>
      <c r="B41" s="8" t="s">
        <v>39</v>
      </c>
      <c r="C41" s="8">
        <v>0.3</v>
      </c>
      <c r="D41" s="9"/>
      <c r="E41" s="8"/>
      <c r="F41" s="9"/>
      <c r="G41" s="8"/>
      <c r="H41" s="8"/>
      <c r="I41" s="9">
        <f>SUM(C41:H41)</f>
        <v>0.3</v>
      </c>
    </row>
    <row r="42" spans="1:9" x14ac:dyDescent="0.25">
      <c r="A42" s="25"/>
      <c r="B42" s="8" t="s">
        <v>59</v>
      </c>
      <c r="C42" s="9">
        <v>177</v>
      </c>
      <c r="D42" s="9"/>
      <c r="E42" s="8">
        <v>31.3</v>
      </c>
      <c r="F42" s="9">
        <v>52.5</v>
      </c>
      <c r="G42" s="8"/>
      <c r="H42" s="9"/>
      <c r="I42" s="9">
        <f>SUM(C42:H42)</f>
        <v>260.8</v>
      </c>
    </row>
    <row r="43" spans="1:9" x14ac:dyDescent="0.25">
      <c r="A43" s="25"/>
      <c r="B43" s="8" t="s">
        <v>60</v>
      </c>
      <c r="C43" s="9">
        <v>97</v>
      </c>
      <c r="D43" s="9"/>
      <c r="E43" s="24">
        <v>17</v>
      </c>
      <c r="F43" s="9">
        <v>30</v>
      </c>
      <c r="G43" s="8"/>
      <c r="H43" s="9"/>
      <c r="I43" s="9">
        <f t="shared" ref="I43:I44" si="11">SUM(C43:H43)</f>
        <v>144</v>
      </c>
    </row>
    <row r="44" spans="1:9" ht="27" customHeight="1" x14ac:dyDescent="0.25">
      <c r="A44" s="25"/>
      <c r="B44" s="23" t="s">
        <v>61</v>
      </c>
      <c r="C44" s="9">
        <v>96.5</v>
      </c>
      <c r="D44" s="9"/>
      <c r="E44" s="24">
        <v>17</v>
      </c>
      <c r="F44" s="9">
        <v>30</v>
      </c>
      <c r="G44" s="8"/>
      <c r="H44" s="9"/>
      <c r="I44" s="9">
        <f t="shared" si="11"/>
        <v>143.5</v>
      </c>
    </row>
    <row r="45" spans="1:9" ht="22.5" x14ac:dyDescent="0.25">
      <c r="A45" s="25"/>
      <c r="B45" s="23" t="s">
        <v>62</v>
      </c>
      <c r="C45" s="9">
        <v>201.1</v>
      </c>
      <c r="D45" s="8"/>
      <c r="E45" s="8">
        <v>35.5</v>
      </c>
      <c r="F45" s="8">
        <v>52.8</v>
      </c>
      <c r="G45" s="8"/>
      <c r="H45" s="8"/>
      <c r="I45" s="9">
        <f>SUM(C45:H45)</f>
        <v>289.39999999999998</v>
      </c>
    </row>
    <row r="46" spans="1:9" ht="15.75" thickBot="1" x14ac:dyDescent="0.3">
      <c r="A46" s="28" t="s">
        <v>37</v>
      </c>
      <c r="B46" s="28"/>
      <c r="C46" s="13">
        <f t="shared" ref="C46:I46" si="12">SUM(C40:C45)</f>
        <v>636.9</v>
      </c>
      <c r="D46" s="14">
        <f t="shared" si="12"/>
        <v>0</v>
      </c>
      <c r="E46" s="13">
        <f t="shared" si="12"/>
        <v>112.3</v>
      </c>
      <c r="F46" s="14">
        <f t="shared" si="12"/>
        <v>174.39999999999998</v>
      </c>
      <c r="G46" s="13">
        <f t="shared" si="12"/>
        <v>0</v>
      </c>
      <c r="H46" s="20">
        <f t="shared" si="12"/>
        <v>0</v>
      </c>
      <c r="I46" s="14">
        <f t="shared" si="12"/>
        <v>923.6</v>
      </c>
    </row>
    <row r="47" spans="1:9" ht="25.5" customHeight="1" thickBot="1" x14ac:dyDescent="0.3">
      <c r="A47" s="29" t="s">
        <v>38</v>
      </c>
      <c r="B47" s="29"/>
      <c r="C47" s="17">
        <f t="shared" ref="C47:I47" si="13">SUM(C46+C39+C34+C31+C22+C18+C13+C10)</f>
        <v>1676.3</v>
      </c>
      <c r="D47" s="17">
        <f t="shared" si="13"/>
        <v>0</v>
      </c>
      <c r="E47" s="17">
        <f t="shared" si="13"/>
        <v>151.5</v>
      </c>
      <c r="F47" s="15">
        <f t="shared" si="13"/>
        <v>556.9</v>
      </c>
      <c r="G47" s="15">
        <f t="shared" si="13"/>
        <v>0</v>
      </c>
      <c r="H47" s="17">
        <f t="shared" si="13"/>
        <v>94.5</v>
      </c>
      <c r="I47" s="16">
        <f t="shared" si="13"/>
        <v>2479.2000000000003</v>
      </c>
    </row>
    <row r="48" spans="1:9" x14ac:dyDescent="0.25">
      <c r="B48" s="21"/>
      <c r="C48" s="22"/>
      <c r="D48" s="22"/>
    </row>
    <row r="49" spans="2:9" ht="6" customHeight="1" x14ac:dyDescent="0.25">
      <c r="B49" s="21"/>
      <c r="C49" s="22"/>
      <c r="D49" s="22"/>
    </row>
    <row r="50" spans="2:9" ht="6" hidden="1" customHeight="1" x14ac:dyDescent="0.25"/>
    <row r="51" spans="2:9" x14ac:dyDescent="0.25">
      <c r="B51" s="30" t="s">
        <v>48</v>
      </c>
      <c r="C51" s="30"/>
      <c r="D51" s="30"/>
      <c r="E51" s="30"/>
      <c r="F51" s="30"/>
      <c r="G51" s="30"/>
      <c r="H51" s="30"/>
      <c r="I51" s="30"/>
    </row>
  </sheetData>
  <sheetProtection selectLockedCells="1" selectUnlockedCells="1"/>
  <mergeCells count="18">
    <mergeCell ref="A39:B39"/>
    <mergeCell ref="A40:A45"/>
    <mergeCell ref="A46:B46"/>
    <mergeCell ref="A47:B47"/>
    <mergeCell ref="B51:I51"/>
    <mergeCell ref="A35:A38"/>
    <mergeCell ref="A34:B34"/>
    <mergeCell ref="A6:I6"/>
    <mergeCell ref="A10:B10"/>
    <mergeCell ref="A11:A12"/>
    <mergeCell ref="A13:B13"/>
    <mergeCell ref="A14:A17"/>
    <mergeCell ref="A18:B18"/>
    <mergeCell ref="A19:A21"/>
    <mergeCell ref="A22:B22"/>
    <mergeCell ref="A23:A30"/>
    <mergeCell ref="A31:B31"/>
    <mergeCell ref="A32:A33"/>
  </mergeCells>
  <pageMargins left="0.2361111111111111" right="0.15763888888888888" top="0.2361111111111111" bottom="0.27569444444444446" header="0.51180555555555551" footer="0.51180555555555551"/>
  <pageSetup scale="73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2021-02-11T14:26:20Z</cp:lastPrinted>
  <dcterms:created xsi:type="dcterms:W3CDTF">2019-02-14T11:39:22Z</dcterms:created>
  <dcterms:modified xsi:type="dcterms:W3CDTF">2021-02-12T07:02:56Z</dcterms:modified>
</cp:coreProperties>
</file>