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0729C5FC-0A05-442F-878D-5271C80B83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9" i="1" l="1"/>
  <c r="D12" i="1"/>
  <c r="D16" i="1"/>
  <c r="D19" i="1"/>
  <c r="D22" i="1"/>
  <c r="D66" i="1"/>
  <c r="D63" i="1" s="1"/>
  <c r="D69" i="1"/>
  <c r="D73" i="1"/>
  <c r="D80" i="1"/>
  <c r="D79" i="1" s="1"/>
  <c r="D89" i="1"/>
  <c r="D62" i="1" l="1"/>
  <c r="D11" i="1"/>
  <c r="D8" i="1" s="1"/>
  <c r="D21" i="1"/>
  <c r="D83" i="1" l="1"/>
  <c r="D90" i="1" s="1"/>
</calcChain>
</file>

<file path=xl/sharedStrings.xml><?xml version="1.0" encoding="utf-8"?>
<sst xmlns="http://schemas.openxmlformats.org/spreadsheetml/2006/main" count="166" uniqueCount="166">
  <si>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</si>
  <si>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</si>
  <si>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</si>
  <si>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</si>
  <si>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</si>
  <si>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</si>
  <si>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</si>
  <si>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</si>
  <si>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</si>
  <si>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</si>
  <si>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</si>
  <si>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</si>
  <si>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</si>
  <si>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</si>
  <si>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</si>
  <si>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</si>
  <si>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</si>
  <si>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</si>
  <si>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</si>
  <si>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</si>
  <si>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</si>
  <si>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</si>
  <si>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</si>
  <si>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</si>
  <si>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</si>
  <si>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</si>
  <si>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</si>
  <si>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</si>
  <si>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</si>
  <si>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</si>
  <si>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</si>
  <si>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</si>
  <si>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</si>
  <si>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</si>
  <si>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</si>
  <si>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</si>
  <si>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</si>
  <si>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</si>
  <si>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</si>
  <si>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</si>
  <si>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</si>
  <si>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</si>
  <si>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</si>
  <si>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</si>
  <si>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</si>
  <si>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</si>
  <si>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</si>
  <si>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</si>
  <si>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</si>
  <si>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</si>
  <si>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</si>
  <si>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</si>
  <si>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</si>
  <si>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</si>
  <si>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</si>
  <si>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</si>
  <si>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</si>
  <si>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</si>
  <si>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</si>
  <si>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</si>
  <si>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</si>
  <si>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</si>
  <si>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</si>
  <si>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</si>
  <si>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</si>
  <si>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</si>
  <si>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</si>
  <si>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</si>
  <si>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</si>
  <si>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</si>
  <si>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</si>
  <si>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</si>
  <si>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</si>
  <si>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</si>
  <si>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</si>
  <si>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</si>
  <si>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</si>
  <si>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</si>
  <si>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</si>
  <si>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</si>
  <si>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</si>
  <si>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</si>
  <si>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</si>
  <si>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</si>
  <si>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</si>
  <si>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</si>
  <si>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</si>
  <si>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</si>
  <si>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</si>
  <si>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</si>
  <si>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</si>
  <si>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</si>
  <si>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</si>
  <si>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</si>
  <si>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</si>
  <si>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</si>
  <si>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</si>
  <si>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</si>
  <si>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</si>
  <si>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</si>
  <si>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</si>
  <si>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</si>
  <si>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</si>
  <si>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</si>
  <si>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</si>
  <si>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</si>
  <si>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</si>
  <si>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</si>
  <si>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</si>
  <si>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</si>
  <si>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</si>
  <si>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</si>
  <si>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</si>
  <si>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</si>
  <si>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</si>
  <si>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</si>
  <si>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</si>
  <si>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</si>
  <si>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</si>
  <si>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</si>
  <si>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</si>
  <si>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</si>
  <si>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</si>
  <si>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</si>
  <si>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</si>
  <si>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</si>
  <si>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</si>
  <si>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</si>
  <si>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</si>
  <si>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</si>
  <si>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</si>
  <si>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</si>
  <si>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</si>
  <si>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</si>
  <si>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</si>
  <si>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</si>
  <si>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</si>
  <si>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</si>
  <si>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</si>
  <si>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</si>
  <si>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</si>
  <si>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</si>
  <si>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</si>
  <si>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</si>
  <si>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</si>
  <si>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</si>
  <si>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</si>
  <si>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</si>
  <si>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</si>
  <si>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</si>
  <si>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</si>
  <si>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</si>
  <si>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</si>
  <si>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</si>
  <si>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</si>
  <si>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</si>
  <si>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</si>
  <si>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</si>
  <si>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</si>
  <si>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</si>
  <si>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</si>
  <si>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</si>
  <si>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</si>
  <si>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</si>
  <si>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</si>
  <si>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spalio 31 d. sprendimu Nr. T-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</si>
</sst>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2"/>
  <sheetViews>
    <sheetView tabSelected="1" topLeftCell="A55" workbookViewId="0">
      <selection activeCell="D25" sqref="D2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4" t="s">
        <v>165</v>
      </c>
      <c r="D2" s="64"/>
    </row>
    <row r="3" spans="2:8" x14ac:dyDescent="0.2">
      <c r="D3" s="3"/>
    </row>
    <row r="4" spans="2:8" ht="32.25" customHeight="1" x14ac:dyDescent="0.2">
      <c r="B4" s="65" t="s">
        <v>0</v>
      </c>
      <c r="C4" s="65"/>
      <c r="D4" s="65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19909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5807.8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5688.7</v>
      </c>
      <c r="E24" s="9">
        <v>69.3</v>
      </c>
      <c r="F24" s="9">
        <v>3.6</v>
      </c>
      <c r="G24" s="9">
        <v>31</v>
      </c>
      <c r="H24" s="9"/>
    </row>
    <row r="25" spans="2:8" x14ac:dyDescent="0.2">
      <c r="B25" s="14" t="s">
        <v>38</v>
      </c>
      <c r="C25" s="15" t="s">
        <v>39</v>
      </c>
      <c r="D25" s="16">
        <f>SUM(SUM(D26))</f>
        <v>14101.2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D27+D51+D52+D55+D59+D53+D58+D56+D57+D54+D60+D61</f>
        <v>14101.2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3498.7000000000003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0.4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6"/>
      <c r="F29" s="66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8.1999999999999993</v>
      </c>
      <c r="E32" s="13">
        <v>0.4</v>
      </c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883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6906.6</v>
      </c>
      <c r="E51" s="9">
        <v>81.400000000000006</v>
      </c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93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159</v>
      </c>
      <c r="D54" s="30">
        <v>16.399999999999999</v>
      </c>
      <c r="E54" s="9"/>
      <c r="F54" s="9"/>
      <c r="G54" s="9"/>
      <c r="H54" s="9"/>
    </row>
    <row r="55" spans="2:8" x14ac:dyDescent="0.2">
      <c r="B55" s="28" t="s">
        <v>98</v>
      </c>
      <c r="C55" s="29" t="s">
        <v>97</v>
      </c>
      <c r="D55" s="63">
        <v>520.9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157</v>
      </c>
      <c r="D56" s="34">
        <v>829.5</v>
      </c>
      <c r="E56" s="9"/>
      <c r="F56" s="9"/>
      <c r="G56" s="9"/>
      <c r="H56" s="9"/>
    </row>
    <row r="57" spans="2:8" x14ac:dyDescent="0.2">
      <c r="B57" s="28" t="s">
        <v>155</v>
      </c>
      <c r="C57" s="62" t="s">
        <v>158</v>
      </c>
      <c r="D57" s="34">
        <v>1707.7</v>
      </c>
      <c r="E57" s="9"/>
      <c r="F57" s="9"/>
      <c r="G57" s="9"/>
      <c r="H57" s="9"/>
    </row>
    <row r="58" spans="2:8" x14ac:dyDescent="0.2">
      <c r="B58" s="28" t="s">
        <v>156</v>
      </c>
      <c r="C58" s="29" t="s">
        <v>154</v>
      </c>
      <c r="D58" s="34">
        <v>13.9</v>
      </c>
      <c r="E58" s="9"/>
      <c r="F58" s="9"/>
      <c r="G58" s="9"/>
      <c r="H58" s="9"/>
    </row>
    <row r="59" spans="2:8" ht="14.25" customHeight="1" x14ac:dyDescent="0.2">
      <c r="B59" s="35" t="s">
        <v>160</v>
      </c>
      <c r="C59" s="36" t="s">
        <v>99</v>
      </c>
      <c r="D59" s="30">
        <v>15.8</v>
      </c>
      <c r="E59" s="13"/>
      <c r="F59" s="9"/>
      <c r="G59" s="9"/>
      <c r="H59" s="9"/>
    </row>
    <row r="60" spans="2:8" ht="14.25" customHeight="1" x14ac:dyDescent="0.2">
      <c r="B60" s="35" t="s">
        <v>161</v>
      </c>
      <c r="C60" s="36" t="s">
        <v>162</v>
      </c>
      <c r="D60" s="30">
        <v>7.2</v>
      </c>
      <c r="E60" s="13"/>
      <c r="F60" s="9"/>
      <c r="G60" s="9"/>
      <c r="H60" s="9"/>
    </row>
    <row r="61" spans="2:8" ht="14.25" customHeight="1" x14ac:dyDescent="0.2">
      <c r="B61" s="35" t="s">
        <v>163</v>
      </c>
      <c r="C61" s="36" t="s">
        <v>164</v>
      </c>
      <c r="D61" s="30">
        <v>287.5</v>
      </c>
      <c r="E61" s="13"/>
      <c r="F61" s="9"/>
      <c r="G61" s="9"/>
      <c r="H61" s="9"/>
    </row>
    <row r="62" spans="2:8" x14ac:dyDescent="0.2">
      <c r="B62" s="10" t="s">
        <v>100</v>
      </c>
      <c r="C62" s="11" t="s">
        <v>101</v>
      </c>
      <c r="D62" s="12">
        <f>D63+D69+D73+D77+D78</f>
        <v>1912.3000000000002</v>
      </c>
      <c r="E62" s="13"/>
      <c r="F62" s="9"/>
      <c r="G62" s="9"/>
      <c r="H62" s="9"/>
    </row>
    <row r="63" spans="2:8" ht="14.25" customHeight="1" x14ac:dyDescent="0.2">
      <c r="B63" s="37" t="s">
        <v>102</v>
      </c>
      <c r="C63" s="38" t="s">
        <v>103</v>
      </c>
      <c r="D63" s="16">
        <f>D64+D65+D66</f>
        <v>216</v>
      </c>
      <c r="E63" s="13"/>
      <c r="F63" s="9"/>
      <c r="G63" s="9"/>
      <c r="H63" s="9"/>
    </row>
    <row r="64" spans="2:8" ht="14.25" customHeight="1" x14ac:dyDescent="0.2">
      <c r="B64" s="39" t="s">
        <v>104</v>
      </c>
      <c r="C64" s="40" t="s">
        <v>105</v>
      </c>
      <c r="D64" s="19">
        <v>55</v>
      </c>
      <c r="E64" s="41"/>
      <c r="F64" s="9"/>
      <c r="G64" s="9"/>
      <c r="H64" s="9"/>
    </row>
    <row r="65" spans="2:8" x14ac:dyDescent="0.2">
      <c r="B65" s="39" t="s">
        <v>106</v>
      </c>
      <c r="C65" s="40" t="s">
        <v>107</v>
      </c>
      <c r="D65" s="19">
        <v>61</v>
      </c>
      <c r="E65" s="13"/>
      <c r="F65" s="9"/>
      <c r="G65" s="9"/>
      <c r="H65" s="9"/>
    </row>
    <row r="66" spans="2:8" x14ac:dyDescent="0.2">
      <c r="B66" s="39" t="s">
        <v>108</v>
      </c>
      <c r="C66" s="40" t="s">
        <v>109</v>
      </c>
      <c r="D66" s="19">
        <f>SUM(D67,D68)</f>
        <v>100</v>
      </c>
      <c r="E66" s="13"/>
      <c r="F66" s="9"/>
      <c r="G66" s="9"/>
      <c r="H66" s="9"/>
    </row>
    <row r="67" spans="2:8" ht="15" customHeight="1" x14ac:dyDescent="0.2">
      <c r="B67" s="39" t="s">
        <v>110</v>
      </c>
      <c r="C67" s="40" t="s">
        <v>111</v>
      </c>
      <c r="D67" s="19">
        <v>35</v>
      </c>
      <c r="E67" s="13"/>
      <c r="F67" s="9"/>
      <c r="G67" s="9"/>
      <c r="H67" s="9"/>
    </row>
    <row r="68" spans="2:8" ht="14.25" customHeight="1" x14ac:dyDescent="0.2">
      <c r="B68" s="39" t="s">
        <v>112</v>
      </c>
      <c r="C68" s="40" t="s">
        <v>113</v>
      </c>
      <c r="D68" s="19">
        <v>65</v>
      </c>
      <c r="E68" s="13"/>
      <c r="F68" s="9"/>
      <c r="G68" s="9"/>
      <c r="H68" s="9"/>
    </row>
    <row r="69" spans="2:8" x14ac:dyDescent="0.2">
      <c r="B69" s="37" t="s">
        <v>114</v>
      </c>
      <c r="C69" s="38" t="s">
        <v>115</v>
      </c>
      <c r="D69" s="16">
        <f>D70+D72+D71</f>
        <v>642.70000000000005</v>
      </c>
      <c r="E69" s="13">
        <v>-0.8</v>
      </c>
      <c r="F69" s="9"/>
      <c r="G69" s="9"/>
      <c r="H69" s="9"/>
    </row>
    <row r="70" spans="2:8" ht="15.75" customHeight="1" x14ac:dyDescent="0.2">
      <c r="B70" s="17" t="s">
        <v>116</v>
      </c>
      <c r="C70" s="18" t="s">
        <v>117</v>
      </c>
      <c r="D70" s="19">
        <v>165.8</v>
      </c>
      <c r="E70" s="9"/>
      <c r="F70" s="9"/>
      <c r="G70" s="9"/>
      <c r="H70" s="9"/>
    </row>
    <row r="71" spans="2:8" ht="15.75" customHeight="1" x14ac:dyDescent="0.2">
      <c r="B71" s="17" t="s">
        <v>118</v>
      </c>
      <c r="C71" s="18" t="s">
        <v>119</v>
      </c>
      <c r="D71" s="19">
        <v>84.5</v>
      </c>
      <c r="E71" s="9"/>
      <c r="F71" s="9"/>
      <c r="G71" s="9"/>
      <c r="H71" s="9"/>
    </row>
    <row r="72" spans="2:8" ht="14.25" customHeight="1" x14ac:dyDescent="0.2">
      <c r="B72" s="17" t="s">
        <v>120</v>
      </c>
      <c r="C72" s="18" t="s">
        <v>121</v>
      </c>
      <c r="D72" s="19">
        <v>392.4</v>
      </c>
      <c r="E72" s="9"/>
      <c r="F72" s="9"/>
      <c r="G72" s="9"/>
      <c r="H72" s="9"/>
    </row>
    <row r="73" spans="2:8" ht="14.25" customHeight="1" x14ac:dyDescent="0.2">
      <c r="B73" s="14" t="s">
        <v>122</v>
      </c>
      <c r="C73" s="15" t="s">
        <v>123</v>
      </c>
      <c r="D73" s="16">
        <f>SUM(D74,D75)</f>
        <v>737.2</v>
      </c>
      <c r="E73" s="9"/>
      <c r="F73" s="9"/>
      <c r="G73" s="9"/>
      <c r="H73" s="9"/>
    </row>
    <row r="74" spans="2:8" ht="14.25" customHeight="1" x14ac:dyDescent="0.2">
      <c r="B74" s="17" t="s">
        <v>124</v>
      </c>
      <c r="C74" s="18" t="s">
        <v>125</v>
      </c>
      <c r="D74" s="19">
        <v>46</v>
      </c>
      <c r="E74" s="9"/>
      <c r="F74" s="9"/>
      <c r="G74" s="9"/>
      <c r="H74" s="9"/>
    </row>
    <row r="75" spans="2:8" ht="14.25" customHeight="1" x14ac:dyDescent="0.2">
      <c r="B75" s="17" t="s">
        <v>126</v>
      </c>
      <c r="C75" s="18" t="s">
        <v>127</v>
      </c>
      <c r="D75" s="19">
        <v>691.2</v>
      </c>
      <c r="E75" s="9"/>
      <c r="F75" s="9"/>
      <c r="G75" s="9"/>
      <c r="H75" s="9"/>
    </row>
    <row r="76" spans="2:8" ht="14.25" customHeight="1" x14ac:dyDescent="0.2">
      <c r="B76" s="17"/>
      <c r="C76" s="18" t="s">
        <v>128</v>
      </c>
      <c r="D76" s="19">
        <v>680</v>
      </c>
      <c r="E76" s="9"/>
      <c r="F76" s="9"/>
      <c r="G76" s="9"/>
      <c r="H76" s="9"/>
    </row>
    <row r="77" spans="2:8" x14ac:dyDescent="0.2">
      <c r="B77" s="14" t="s">
        <v>129</v>
      </c>
      <c r="C77" s="15" t="s">
        <v>130</v>
      </c>
      <c r="D77" s="16">
        <v>1</v>
      </c>
      <c r="E77" s="9"/>
      <c r="F77" s="9"/>
      <c r="G77" s="9"/>
      <c r="H77" s="9"/>
    </row>
    <row r="78" spans="2:8" ht="15.75" customHeight="1" x14ac:dyDescent="0.2">
      <c r="B78" s="14" t="s">
        <v>131</v>
      </c>
      <c r="C78" s="15" t="s">
        <v>132</v>
      </c>
      <c r="D78" s="16">
        <v>315.39999999999998</v>
      </c>
      <c r="E78" s="9"/>
      <c r="F78" s="9"/>
      <c r="G78" s="9"/>
      <c r="H78" s="9"/>
    </row>
    <row r="79" spans="2:8" ht="15" customHeight="1" x14ac:dyDescent="0.2">
      <c r="B79" s="10" t="s">
        <v>133</v>
      </c>
      <c r="C79" s="42" t="s">
        <v>134</v>
      </c>
      <c r="D79" s="12">
        <f>D80</f>
        <v>24</v>
      </c>
      <c r="E79" s="43"/>
      <c r="F79" s="9"/>
      <c r="G79" s="9"/>
      <c r="H79" s="9"/>
    </row>
    <row r="80" spans="2:8" x14ac:dyDescent="0.2">
      <c r="B80" s="14" t="s">
        <v>135</v>
      </c>
      <c r="C80" s="44" t="s">
        <v>136</v>
      </c>
      <c r="D80" s="26">
        <f>D81+D82</f>
        <v>24</v>
      </c>
      <c r="E80" s="45"/>
      <c r="F80" s="9"/>
      <c r="G80" s="9"/>
      <c r="H80" s="9"/>
    </row>
    <row r="81" spans="2:8" x14ac:dyDescent="0.2">
      <c r="B81" s="17" t="s">
        <v>137</v>
      </c>
      <c r="C81" s="46" t="s">
        <v>138</v>
      </c>
      <c r="D81" s="47">
        <v>1</v>
      </c>
      <c r="E81" s="45"/>
      <c r="F81" s="9"/>
      <c r="G81" s="9"/>
      <c r="H81" s="9"/>
    </row>
    <row r="82" spans="2:8" x14ac:dyDescent="0.2">
      <c r="B82" s="48" t="s">
        <v>139</v>
      </c>
      <c r="C82" s="49" t="s">
        <v>140</v>
      </c>
      <c r="D82" s="47">
        <v>23</v>
      </c>
    </row>
    <row r="83" spans="2:8" x14ac:dyDescent="0.2">
      <c r="B83" s="50"/>
      <c r="C83" s="51" t="s">
        <v>141</v>
      </c>
      <c r="D83" s="52">
        <f>D8+D21+D62+D79</f>
        <v>41047.300000000003</v>
      </c>
    </row>
    <row r="84" spans="2:8" x14ac:dyDescent="0.2">
      <c r="B84" s="50"/>
      <c r="C84" s="53" t="s">
        <v>142</v>
      </c>
      <c r="D84" s="52"/>
    </row>
    <row r="85" spans="2:8" x14ac:dyDescent="0.2">
      <c r="B85" s="54" t="s">
        <v>143</v>
      </c>
      <c r="C85" s="49" t="s">
        <v>144</v>
      </c>
      <c r="D85" s="55">
        <v>80.099999999999994</v>
      </c>
    </row>
    <row r="86" spans="2:8" x14ac:dyDescent="0.2">
      <c r="B86" s="48" t="s">
        <v>145</v>
      </c>
      <c r="C86" s="49" t="s">
        <v>146</v>
      </c>
      <c r="D86" s="19">
        <v>14.5</v>
      </c>
    </row>
    <row r="87" spans="2:8" x14ac:dyDescent="0.2">
      <c r="B87" s="48" t="s">
        <v>147</v>
      </c>
      <c r="C87" s="49" t="s">
        <v>148</v>
      </c>
      <c r="D87" s="19">
        <v>205.2</v>
      </c>
    </row>
    <row r="88" spans="2:8" x14ac:dyDescent="0.2">
      <c r="B88" s="56" t="s">
        <v>149</v>
      </c>
      <c r="C88" s="57" t="s">
        <v>150</v>
      </c>
      <c r="D88" s="58">
        <v>1777.7</v>
      </c>
    </row>
    <row r="89" spans="2:8" x14ac:dyDescent="0.2">
      <c r="B89" s="50"/>
      <c r="C89" s="53" t="s">
        <v>151</v>
      </c>
      <c r="D89" s="59">
        <f>SUM(D85:D88)</f>
        <v>2077.5</v>
      </c>
    </row>
    <row r="90" spans="2:8" ht="16.5" customHeight="1" x14ac:dyDescent="0.2">
      <c r="B90" s="60"/>
      <c r="C90" s="51" t="s">
        <v>152</v>
      </c>
      <c r="D90" s="52">
        <f>D83+D89</f>
        <v>43124.800000000003</v>
      </c>
    </row>
    <row r="92" spans="2:8" x14ac:dyDescent="0.2">
      <c r="C92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2019-06-20T08:22:55Z</cp:lastPrinted>
  <dcterms:created xsi:type="dcterms:W3CDTF">2019-02-14T11:37:44Z</dcterms:created>
  <dcterms:modified xsi:type="dcterms:W3CDTF">2019-10-17T12:04:36Z</dcterms:modified>
</cp:coreProperties>
</file>