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user\Desktop\2019-09-26\"/>
    </mc:Choice>
  </mc:AlternateContent>
  <xr:revisionPtr revIDLastSave="0" documentId="13_ncr:1_{D611D0B2-3A40-4713-ABFB-D97577CBF78D}" xr6:coauthVersionLast="44" xr6:coauthVersionMax="44" xr10:uidLastSave="{00000000-0000-0000-0000-000000000000}"/>
  <bookViews>
    <workbookView xWindow="30" yWindow="135" windowWidth="28770" windowHeight="15465" xr2:uid="{00000000-000D-0000-FFFF-FFFF00000000}"/>
  </bookViews>
  <sheets>
    <sheet name="Lapas1" sheetId="1" r:id="rId1"/>
  </sheet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51" i="1" l="1"/>
  <c r="I39" i="1"/>
  <c r="I23" i="1" l="1"/>
  <c r="I49" i="1"/>
  <c r="I55" i="1" l="1"/>
  <c r="I9" i="1" l="1"/>
  <c r="I10" i="1" s="1"/>
  <c r="C10" i="1"/>
  <c r="D10" i="1"/>
  <c r="E10" i="1"/>
  <c r="F10" i="1"/>
  <c r="G10" i="1"/>
  <c r="H10" i="1"/>
  <c r="I11" i="1"/>
  <c r="I12" i="1"/>
  <c r="I13" i="1"/>
  <c r="I14" i="1"/>
  <c r="I15" i="1"/>
  <c r="I16" i="1"/>
  <c r="C17" i="1"/>
  <c r="D17" i="1"/>
  <c r="E17" i="1"/>
  <c r="F17" i="1"/>
  <c r="G17" i="1"/>
  <c r="H17" i="1"/>
  <c r="I18" i="1"/>
  <c r="I19" i="1"/>
  <c r="I20" i="1"/>
  <c r="I21" i="1"/>
  <c r="I22" i="1"/>
  <c r="I24" i="1"/>
  <c r="I25" i="1"/>
  <c r="C26" i="1"/>
  <c r="D26" i="1"/>
  <c r="E26" i="1"/>
  <c r="F26" i="1"/>
  <c r="G26" i="1"/>
  <c r="H26" i="1"/>
  <c r="I27" i="1"/>
  <c r="I28" i="1"/>
  <c r="I29" i="1"/>
  <c r="I30" i="1"/>
  <c r="I31" i="1"/>
  <c r="I32" i="1"/>
  <c r="C33" i="1"/>
  <c r="D33" i="1"/>
  <c r="E33" i="1"/>
  <c r="F33" i="1"/>
  <c r="G33" i="1"/>
  <c r="H33" i="1"/>
  <c r="I34" i="1"/>
  <c r="I35" i="1"/>
  <c r="I36" i="1"/>
  <c r="I37" i="1"/>
  <c r="I38" i="1"/>
  <c r="I40" i="1"/>
  <c r="C41" i="1"/>
  <c r="D41" i="1"/>
  <c r="E41" i="1"/>
  <c r="F41" i="1"/>
  <c r="G41" i="1"/>
  <c r="H41" i="1"/>
  <c r="I42" i="1"/>
  <c r="I43" i="1"/>
  <c r="I44" i="1"/>
  <c r="I45" i="1"/>
  <c r="I46" i="1"/>
  <c r="C47" i="1"/>
  <c r="D47" i="1"/>
  <c r="E47" i="1"/>
  <c r="F47" i="1"/>
  <c r="G47" i="1"/>
  <c r="H47" i="1"/>
  <c r="I48" i="1"/>
  <c r="I50" i="1"/>
  <c r="I52" i="1"/>
  <c r="C53" i="1"/>
  <c r="D53" i="1"/>
  <c r="E53" i="1"/>
  <c r="F53" i="1"/>
  <c r="G53" i="1"/>
  <c r="H53" i="1"/>
  <c r="I54" i="1"/>
  <c r="I56" i="1"/>
  <c r="C57" i="1"/>
  <c r="D57" i="1"/>
  <c r="D58" i="1" s="1"/>
  <c r="E57" i="1"/>
  <c r="F57" i="1"/>
  <c r="G57" i="1"/>
  <c r="H57" i="1"/>
  <c r="H58" i="1" s="1"/>
  <c r="I57" i="1" l="1"/>
  <c r="I53" i="1"/>
  <c r="F58" i="1"/>
  <c r="E58" i="1"/>
  <c r="I17" i="1"/>
  <c r="I33" i="1"/>
  <c r="I41" i="1"/>
  <c r="I47" i="1"/>
  <c r="I26" i="1"/>
  <c r="G58" i="1"/>
  <c r="C58" i="1"/>
  <c r="I58" i="1" l="1"/>
</calcChain>
</file>

<file path=xl/sharedStrings.xml><?xml version="1.0" encoding="utf-8"?>
<sst xmlns="http://schemas.openxmlformats.org/spreadsheetml/2006/main" count="73" uniqueCount="73">
  <si>
    <t>PATVIRTINTA</t>
  </si>
  <si>
    <t>Panevėžio rajono savivaldybės tarybos</t>
  </si>
  <si>
    <t>5 priedas</t>
  </si>
  <si>
    <t>(tūkst. eurų)</t>
  </si>
  <si>
    <t>Programa</t>
  </si>
  <si>
    <t>Projektas</t>
  </si>
  <si>
    <t>3ES</t>
  </si>
  <si>
    <t>4VB(VIPA)</t>
  </si>
  <si>
    <t>4LRVB</t>
  </si>
  <si>
    <t>5SB</t>
  </si>
  <si>
    <t>5SB(VP)</t>
  </si>
  <si>
    <t>5SBLL</t>
  </si>
  <si>
    <t>Viso</t>
  </si>
  <si>
    <t>01P</t>
  </si>
  <si>
    <t>Paslaugų ir asmenų aptarnavimo kokybės gerinimas Panevėžio miesto ir Panevėžio rajono savivaldybėse</t>
  </si>
  <si>
    <t>Iš viso 01 programa</t>
  </si>
  <si>
    <t>02P</t>
  </si>
  <si>
    <t>Neformaliojo švietimo infrastruktūros plėtra Panevėžio rajono savivaldybėje (pareiškėjas – Muzikos m-kla)</t>
  </si>
  <si>
    <t>Panevėžio rajono bendrojo ugdymo mokyklų veiklos tobulinimas</t>
  </si>
  <si>
    <t>Mokyklų tinklo efektyvumo didinimas Panevėžio rajone</t>
  </si>
  <si>
    <t>Panevėžio r. Naujamiesčio gimnazijos katilinės, naudojančios atsinaujinančios energijos resursus, statyba</t>
  </si>
  <si>
    <t>Ikimokyklinio ir priešmokyklinio ugdymo prieinamumo didinimas Panevėžio rajono savivaldybėje</t>
  </si>
  <si>
    <t>Viešosios infrastruktūros atnaujinimas ir plėtra Pažagienių kaime, Panevėžio rajone (pareiškėjas – Pažagienių mokykla-darželis)</t>
  </si>
  <si>
    <t>Iš viso 02 programa</t>
  </si>
  <si>
    <t>03P</t>
  </si>
  <si>
    <t>Gyvenimo kokybės ir aplinkos gerinimas Ramygaloje, Panevėžio rajone</t>
  </si>
  <si>
    <t>Gyvenimo kokybės ir aplinkos gerinimas Krekenavoje, Panevėžio rajone</t>
  </si>
  <si>
    <t>Gyvenimo kokybės ir aplinkos gerinimas Velžyje, Panevėžio rajone</t>
  </si>
  <si>
    <t>Gyvenimo kokybės ir aplinkos gerinimas Piniavoje, Panevėžio rajone</t>
  </si>
  <si>
    <t>Viešosios infrastruktūros plėtra Vaivadų kaime, Panevėžio rajone</t>
  </si>
  <si>
    <t>Sveikatos kodas – aktyvi Panevėžio rajono bendruomenė (pareiškėjas – Švietimo centras)</t>
  </si>
  <si>
    <t>Panevėžio rajono VVG projektas „Panevėžio rajono 2016–2023 metų vietos plėtros strategija“</t>
  </si>
  <si>
    <t>Iš viso 03 programa</t>
  </si>
  <si>
    <t>04P</t>
  </si>
  <si>
    <t>Vietinių kelių techninių parametrų ir eismo saugos gerinimas Panevėžio rajone</t>
  </si>
  <si>
    <t>Geriamojo vandens tiekimo sistemos Sujetų k., Panevėžio r., statyba</t>
  </si>
  <si>
    <t>Geriamojo vandens tiekimo ir nuotekų tvarkymo sistemų statyba Paįstrio k., Gegužinės k. ir Ėriškių k., Panevėžio rajone</t>
  </si>
  <si>
    <t>Pėsčiųjų ir dviračių takų plėtra Ramygalos miesto parke ir Parko g., Panevėžio rajone</t>
  </si>
  <si>
    <t>Saulės fotovoltinės jėgainės diegimas visuomeninės paskirties pastatė, esančiame Dariaus ir Girėno g. 28, Ramygaloje</t>
  </si>
  <si>
    <t>Kitų, nenumatytų, investicinių projektų rengimui</t>
  </si>
  <si>
    <t>Iš viso 04 programa</t>
  </si>
  <si>
    <t>05P</t>
  </si>
  <si>
    <t>Socialinių paslaugų infrastruktūros plėtra Panevėžio rajono savivaldybėje (pareiškėjas – Socialinių paslaugų centras)</t>
  </si>
  <si>
    <t>Socialinio būsto fondo plėtra Panevėžio rajono savivaldybėje</t>
  </si>
  <si>
    <t>Kompleksinių paslaugų šeimai teikimas Panevėžio rajono savivaldybėje</t>
  </si>
  <si>
    <t>Institucinės globos pertvarka: investicijos į infrastruktūrą</t>
  </si>
  <si>
    <t>Vaikų gerovės ir saugumo didinimo, paslaugų šeimai, globėjams (rūpintojams) kokybės didinimo bei prieinamumo plėtra</t>
  </si>
  <si>
    <t>Integrali pagalba į namus Panevėžio rajone (pareiškėjas – Socialinių paslaugų centras)</t>
  </si>
  <si>
    <t>Iš viso 05 programa</t>
  </si>
  <si>
    <t>06P</t>
  </si>
  <si>
    <t>Viešosios infrastruktūros atnaujinimas ir plėtra Ėriškių kaime, Panevėžio rajone</t>
  </si>
  <si>
    <t>Sveikos gyvensenos skatinimas Panevėžio rajone (pareiškėjas – Visuomenės sveikatos biuras)</t>
  </si>
  <si>
    <t>Pirminės asmens sveikatos priežiūros veiklos efektyvumo didinimas VšĮ Krakenavos pirminės sveikatos priežiūros centre</t>
  </si>
  <si>
    <t>Saulės fotovoltinės jėgainės diegimas VšĮ Panevėžio rajono savivaldybės poliklinikos padalinyje Naujamiesčio palaikomojo gydymo 
ir slaugos ligoninėjeSaulės fotovoltinės jėgainės diegimas VšĮ Panevėžio rajono savivaldybės poliklinikos padalinyje Naujamiesčio palaikomojo gydymo 
ir slaugos ligoninėje</t>
  </si>
  <si>
    <t>Priemonių, gerinančių ambulatorinių sveikatos priežiūros palaugų prieinamumą tuberkulioze sergantiems asmenims, įgyvendinimas 
Panevėžio rajono savivaldybėjePriemonių, gerinančių ambulatorinių sveikatos priežiūros palaugų prieinamumą tuberkulioze sergantiems asmenims, įgyvendinimas 
Panevėžio rajono savivaldybėje</t>
  </si>
  <si>
    <t>Iš viso 06 programa</t>
  </si>
  <si>
    <t>07P</t>
  </si>
  <si>
    <t>Kraštovaizdžio apsaugos priemonių įgyvendinimas Panevėžio rajone I etapas</t>
  </si>
  <si>
    <t>Potvynių rizikos valdymas Panevėžio rajone</t>
  </si>
  <si>
    <t>Kairiojo Nevėžio upės kranto sutvirtinimas</t>
  </si>
  <si>
    <t>Iš viso 07 programa</t>
  </si>
  <si>
    <t>08P</t>
  </si>
  <si>
    <t>Upytės dvaro svirno tvarkyba ir aktualizavimas</t>
  </si>
  <si>
    <t>Pažeistai melioracijos infrastruktūrai atkurti ir prevencinėms priemonėms taikyti</t>
  </si>
  <si>
    <t>Iš viso 08 programa</t>
  </si>
  <si>
    <t xml:space="preserve">                                                                                                                           IŠ VISO</t>
  </si>
  <si>
    <t>Savivaldybes jungiančių turizmo trasų ir turizmo maršrutų informacinės infrastruktūros plėtra</t>
  </si>
  <si>
    <t>PROJEKTŲ, KURIE BUS VYKDOMI EUROPOS SĄJUNGOS IR KITŲ FONDŲ FINANSINĖS PARAMOS, PRISIDEDANT SAVIVALDYBĖS BIUDŽETO LĖŠOMIS, SĄRAŠAS</t>
  </si>
  <si>
    <t>Kraštovaizdžio apsaugos priemonių įgyvendinimas Panevėžio rajone II etapas</t>
  </si>
  <si>
    <t>Viešosios infrastruktūros plėtra Dembavos kaime, Panevėžio rajone (pareiškėjas – Liūdynės kultūros centras)</t>
  </si>
  <si>
    <t>Socialinės paramos prieinamumo didinimas</t>
  </si>
  <si>
    <t>Buvusios naftos bazės teritorijos Panevėžio r. sav., Krekenavos sen., Žibartonių k., sutvarkymas</t>
  </si>
  <si>
    <t>2019 m. rugsėjo 26 d. sprendimu Nr.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</si>
</sst>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0"/>
      <name val="Arial"/>
      <family val="2"/>
      <charset val="186"/>
    </font>
    <font>
      <sz val="11"/>
      <color indexed="8"/>
      <name val="Calibri"/>
      <family val="2"/>
      <charset val="186"/>
    </font>
    <font>
      <sz val="11"/>
      <color indexed="8"/>
      <name val="Times New Roman"/>
      <family val="1"/>
      <charset val="186"/>
    </font>
    <font>
      <b/>
      <sz val="12"/>
      <color indexed="8"/>
      <name val="Times New Roman"/>
      <family val="1"/>
      <charset val="186"/>
    </font>
    <font>
      <sz val="10"/>
      <color indexed="8"/>
      <name val="Times New Roman"/>
      <family val="1"/>
      <charset val="186"/>
    </font>
    <font>
      <b/>
      <sz val="10"/>
      <color indexed="8"/>
      <name val="Times New Roman"/>
      <family val="1"/>
      <charset val="186"/>
    </font>
    <font>
      <b/>
      <sz val="11"/>
      <color indexed="8"/>
      <name val="Times New Roman"/>
      <family val="1"/>
      <charset val="186"/>
    </font>
    <font>
      <b/>
      <sz val="8"/>
      <color indexed="8"/>
      <name val="Times New Roman"/>
      <family val="1"/>
      <charset val="186"/>
    </font>
    <font>
      <sz val="8"/>
      <color indexed="8"/>
      <name val="Times New Roman"/>
      <family val="1"/>
      <charset val="186"/>
    </font>
    <font>
      <b/>
      <i/>
      <sz val="9"/>
      <color indexed="8"/>
      <name val="Times New Roman"/>
      <family val="1"/>
      <charset val="186"/>
    </font>
  </fonts>
  <fills count="4">
    <fill>
      <patternFill patternType="none"/>
    </fill>
    <fill>
      <patternFill patternType="gray125"/>
    </fill>
    <fill>
      <patternFill patternType="solid">
        <fgColor indexed="27"/>
        <bgColor indexed="41"/>
      </patternFill>
    </fill>
    <fill>
      <patternFill patternType="solid">
        <fgColor indexed="26"/>
        <bgColor indexed="9"/>
      </patternFill>
    </fill>
  </fills>
  <borders count="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s>
  <cellStyleXfs count="2">
    <xf numFmtId="0" fontId="0" fillId="0" borderId="0"/>
    <xf numFmtId="0" fontId="1" fillId="0" borderId="0"/>
  </cellStyleXfs>
  <cellXfs count="24">
    <xf numFmtId="0" fontId="0" fillId="0" borderId="0" xfId="0"/>
    <xf numFmtId="0" fontId="1" fillId="0" borderId="0" xfId="1"/>
    <xf numFmtId="0" fontId="2" fillId="0" borderId="0" xfId="1" applyFont="1"/>
    <xf numFmtId="0" fontId="4" fillId="0" borderId="0" xfId="1" applyFont="1"/>
    <xf numFmtId="0" fontId="5" fillId="0" borderId="1" xfId="1" applyFont="1" applyBorder="1" applyAlignment="1">
      <alignment vertical="center"/>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7" fillId="0" borderId="1" xfId="1" applyFont="1" applyBorder="1" applyAlignment="1">
      <alignment horizontal="center"/>
    </xf>
    <xf numFmtId="0" fontId="8" fillId="0" borderId="1" xfId="1" applyFont="1" applyBorder="1"/>
    <xf numFmtId="164" fontId="8" fillId="0" borderId="1" xfId="1" applyNumberFormat="1" applyFont="1" applyBorder="1"/>
    <xf numFmtId="0" fontId="9" fillId="2" borderId="1" xfId="1" applyFont="1" applyFill="1" applyBorder="1"/>
    <xf numFmtId="164" fontId="9" fillId="2" borderId="1" xfId="1" applyNumberFormat="1" applyFont="1" applyFill="1" applyBorder="1"/>
    <xf numFmtId="0" fontId="8" fillId="0" borderId="1" xfId="1" applyFont="1" applyBorder="1" applyAlignment="1">
      <alignment wrapText="1"/>
    </xf>
    <xf numFmtId="0" fontId="8" fillId="0" borderId="1" xfId="1" applyFont="1" applyBorder="1" applyAlignment="1">
      <alignment vertical="center"/>
    </xf>
    <xf numFmtId="0" fontId="8" fillId="0" borderId="1" xfId="1" applyFont="1" applyBorder="1" applyAlignment="1">
      <alignment vertical="center" wrapText="1"/>
    </xf>
    <xf numFmtId="0" fontId="9" fillId="2" borderId="2" xfId="1" applyFont="1" applyFill="1" applyBorder="1"/>
    <xf numFmtId="164" fontId="9" fillId="2" borderId="2" xfId="1" applyNumberFormat="1" applyFont="1" applyFill="1" applyBorder="1"/>
    <xf numFmtId="0" fontId="5" fillId="3" borderId="4" xfId="1" applyFont="1" applyFill="1" applyBorder="1" applyAlignment="1">
      <alignment horizontal="center" vertical="center"/>
    </xf>
    <xf numFmtId="164" fontId="5" fillId="3" borderId="5" xfId="1" applyNumberFormat="1" applyFont="1" applyFill="1" applyBorder="1" applyAlignment="1">
      <alignment horizontal="center" vertical="center"/>
    </xf>
    <xf numFmtId="0" fontId="9" fillId="2" borderId="1" xfId="1" applyFont="1" applyFill="1" applyBorder="1" applyAlignment="1">
      <alignment horizontal="center"/>
    </xf>
    <xf numFmtId="0" fontId="3" fillId="0" borderId="0" xfId="1" applyFont="1" applyBorder="1" applyAlignment="1">
      <alignment horizontal="center" wrapText="1"/>
    </xf>
    <xf numFmtId="0" fontId="7" fillId="0" borderId="1" xfId="1" applyFont="1" applyBorder="1" applyAlignment="1">
      <alignment horizontal="center" vertical="center"/>
    </xf>
    <xf numFmtId="0" fontId="9" fillId="2" borderId="2" xfId="1" applyFont="1" applyFill="1" applyBorder="1" applyAlignment="1">
      <alignment horizontal="center"/>
    </xf>
    <xf numFmtId="0" fontId="5" fillId="3" borderId="3" xfId="1" applyFont="1" applyFill="1" applyBorder="1" applyAlignment="1">
      <alignment horizontal="center" vertical="center"/>
    </xf>
  </cellXfs>
  <cellStyles count="2">
    <cellStyle name="Excel Built-in Normal" xfId="1" xr:uid="{00000000-0005-0000-0000-000000000000}"/>
    <cellStyle name="Įprastas"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2CC"/>
      <rgbColor rgb="00DEEBF7"/>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8"/>
  <sheetViews>
    <sheetView tabSelected="1" zoomScale="130" zoomScaleNormal="130" workbookViewId="0">
      <selection activeCell="F22" sqref="F22"/>
    </sheetView>
  </sheetViews>
  <sheetFormatPr defaultColWidth="8.7109375" defaultRowHeight="15" x14ac:dyDescent="0.25"/>
  <cols>
    <col min="1" max="1" width="8.85546875" style="1" customWidth="1"/>
    <col min="2" max="2" width="88.85546875" style="1" customWidth="1"/>
    <col min="3" max="3" width="9.140625" style="1" customWidth="1"/>
    <col min="4" max="4" width="9.7109375" style="1" customWidth="1"/>
    <col min="5" max="16384" width="8.7109375" style="1"/>
  </cols>
  <sheetData>
    <row r="1" spans="1:9" x14ac:dyDescent="0.25">
      <c r="F1" s="2" t="s">
        <v>0</v>
      </c>
    </row>
    <row r="2" spans="1:9" x14ac:dyDescent="0.25">
      <c r="F2" s="2" t="s">
        <v>1</v>
      </c>
    </row>
    <row r="3" spans="1:9" x14ac:dyDescent="0.25">
      <c r="F3" s="2" t="s">
        <v>72</v>
      </c>
    </row>
    <row r="4" spans="1:9" x14ac:dyDescent="0.25">
      <c r="F4" s="2" t="s">
        <v>2</v>
      </c>
    </row>
    <row r="5" spans="1:9" ht="9.75" customHeight="1" x14ac:dyDescent="0.25">
      <c r="F5" s="2"/>
    </row>
    <row r="6" spans="1:9" ht="30.75" customHeight="1" x14ac:dyDescent="0.25">
      <c r="A6" s="20" t="s">
        <v>67</v>
      </c>
      <c r="B6" s="20"/>
      <c r="C6" s="20"/>
      <c r="D6" s="20"/>
      <c r="E6" s="20"/>
      <c r="F6" s="20"/>
      <c r="G6" s="20"/>
      <c r="H6" s="20"/>
      <c r="I6" s="20"/>
    </row>
    <row r="7" spans="1:9" ht="21.75" customHeight="1" x14ac:dyDescent="0.25">
      <c r="I7" s="3" t="s">
        <v>3</v>
      </c>
    </row>
    <row r="8" spans="1:9" ht="21.75" customHeight="1" x14ac:dyDescent="0.25">
      <c r="A8" s="4" t="s">
        <v>4</v>
      </c>
      <c r="B8" s="5" t="s">
        <v>5</v>
      </c>
      <c r="C8" s="6" t="s">
        <v>6</v>
      </c>
      <c r="D8" s="6" t="s">
        <v>7</v>
      </c>
      <c r="E8" s="6" t="s">
        <v>8</v>
      </c>
      <c r="F8" s="6" t="s">
        <v>9</v>
      </c>
      <c r="G8" s="6" t="s">
        <v>10</v>
      </c>
      <c r="H8" s="6" t="s">
        <v>11</v>
      </c>
      <c r="I8" s="5" t="s">
        <v>12</v>
      </c>
    </row>
    <row r="9" spans="1:9" x14ac:dyDescent="0.25">
      <c r="A9" s="7" t="s">
        <v>13</v>
      </c>
      <c r="B9" s="8" t="s">
        <v>14</v>
      </c>
      <c r="C9" s="8">
        <v>105.8</v>
      </c>
      <c r="D9" s="8"/>
      <c r="E9" s="8"/>
      <c r="F9" s="9">
        <v>63.3</v>
      </c>
      <c r="G9" s="8"/>
      <c r="H9" s="8"/>
      <c r="I9" s="9">
        <f>SUM(C9:H9)</f>
        <v>169.1</v>
      </c>
    </row>
    <row r="10" spans="1:9" x14ac:dyDescent="0.25">
      <c r="A10" s="19" t="s">
        <v>15</v>
      </c>
      <c r="B10" s="19"/>
      <c r="C10" s="10">
        <f>SUM(C9)</f>
        <v>105.8</v>
      </c>
      <c r="D10" s="10">
        <f t="shared" ref="D10:I10" si="0">SUM(D9)</f>
        <v>0</v>
      </c>
      <c r="E10" s="10">
        <f t="shared" si="0"/>
        <v>0</v>
      </c>
      <c r="F10" s="11">
        <f t="shared" si="0"/>
        <v>63.3</v>
      </c>
      <c r="G10" s="10">
        <f t="shared" si="0"/>
        <v>0</v>
      </c>
      <c r="H10" s="10">
        <f t="shared" si="0"/>
        <v>0</v>
      </c>
      <c r="I10" s="11">
        <f t="shared" si="0"/>
        <v>169.1</v>
      </c>
    </row>
    <row r="11" spans="1:9" x14ac:dyDescent="0.25">
      <c r="A11" s="21" t="s">
        <v>16</v>
      </c>
      <c r="B11" s="8" t="s">
        <v>17</v>
      </c>
      <c r="C11" s="8">
        <v>37.4</v>
      </c>
      <c r="D11" s="8">
        <v>12.5</v>
      </c>
      <c r="E11" s="8"/>
      <c r="F11" s="8"/>
      <c r="G11" s="8"/>
      <c r="H11" s="8"/>
      <c r="I11" s="9">
        <f t="shared" ref="I11:I16" si="1">SUM(C11:H11)</f>
        <v>49.9</v>
      </c>
    </row>
    <row r="12" spans="1:9" x14ac:dyDescent="0.25">
      <c r="A12" s="21"/>
      <c r="B12" s="8" t="s">
        <v>18</v>
      </c>
      <c r="C12" s="8">
        <v>41.9</v>
      </c>
      <c r="D12" s="8"/>
      <c r="E12" s="8"/>
      <c r="F12" s="8">
        <v>1.1000000000000001</v>
      </c>
      <c r="G12" s="8"/>
      <c r="H12" s="8"/>
      <c r="I12" s="9">
        <f t="shared" si="1"/>
        <v>43</v>
      </c>
    </row>
    <row r="13" spans="1:9" x14ac:dyDescent="0.25">
      <c r="A13" s="21"/>
      <c r="B13" s="8" t="s">
        <v>19</v>
      </c>
      <c r="C13" s="8">
        <v>51.3</v>
      </c>
      <c r="D13" s="8">
        <v>5.8</v>
      </c>
      <c r="E13" s="8">
        <v>4.5</v>
      </c>
      <c r="F13" s="8"/>
      <c r="G13" s="8"/>
      <c r="H13" s="8"/>
      <c r="I13" s="9">
        <f t="shared" si="1"/>
        <v>61.599999999999994</v>
      </c>
    </row>
    <row r="14" spans="1:9" x14ac:dyDescent="0.25">
      <c r="A14" s="21"/>
      <c r="B14" s="8" t="s">
        <v>20</v>
      </c>
      <c r="C14" s="9">
        <v>11.3</v>
      </c>
      <c r="D14" s="8"/>
      <c r="E14" s="9">
        <v>2</v>
      </c>
      <c r="F14" s="8"/>
      <c r="G14" s="8"/>
      <c r="H14" s="8"/>
      <c r="I14" s="9">
        <f t="shared" si="1"/>
        <v>13.3</v>
      </c>
    </row>
    <row r="15" spans="1:9" x14ac:dyDescent="0.25">
      <c r="A15" s="21"/>
      <c r="B15" s="8" t="s">
        <v>21</v>
      </c>
      <c r="C15" s="8">
        <v>160.9</v>
      </c>
      <c r="D15" s="8">
        <v>19.5</v>
      </c>
      <c r="E15" s="8">
        <v>14.4</v>
      </c>
      <c r="F15" s="9">
        <v>30</v>
      </c>
      <c r="G15" s="8"/>
      <c r="H15" s="8"/>
      <c r="I15" s="9">
        <f t="shared" si="1"/>
        <v>224.8</v>
      </c>
    </row>
    <row r="16" spans="1:9" x14ac:dyDescent="0.25">
      <c r="A16" s="21"/>
      <c r="B16" s="8" t="s">
        <v>22</v>
      </c>
      <c r="C16" s="8">
        <v>31.3</v>
      </c>
      <c r="D16" s="8"/>
      <c r="E16" s="9">
        <v>6.7</v>
      </c>
      <c r="F16" s="9">
        <v>154.80000000000001</v>
      </c>
      <c r="G16" s="8"/>
      <c r="H16" s="8"/>
      <c r="I16" s="9">
        <f t="shared" si="1"/>
        <v>192.8</v>
      </c>
    </row>
    <row r="17" spans="1:9" x14ac:dyDescent="0.25">
      <c r="A17" s="19" t="s">
        <v>23</v>
      </c>
      <c r="B17" s="19"/>
      <c r="C17" s="10">
        <f>SUM(C11:C16)</f>
        <v>334.1</v>
      </c>
      <c r="D17" s="10">
        <f t="shared" ref="D17:I17" si="2">SUM(D11:D16)</f>
        <v>37.799999999999997</v>
      </c>
      <c r="E17" s="10">
        <f t="shared" si="2"/>
        <v>27.599999999999998</v>
      </c>
      <c r="F17" s="11">
        <f t="shared" si="2"/>
        <v>185.9</v>
      </c>
      <c r="G17" s="10">
        <f t="shared" si="2"/>
        <v>0</v>
      </c>
      <c r="H17" s="10">
        <f t="shared" si="2"/>
        <v>0</v>
      </c>
      <c r="I17" s="10">
        <f t="shared" si="2"/>
        <v>585.40000000000009</v>
      </c>
    </row>
    <row r="18" spans="1:9" x14ac:dyDescent="0.25">
      <c r="A18" s="21" t="s">
        <v>24</v>
      </c>
      <c r="B18" s="8" t="s">
        <v>25</v>
      </c>
      <c r="C18" s="8">
        <v>119.6</v>
      </c>
      <c r="D18" s="8">
        <v>9.1</v>
      </c>
      <c r="E18" s="8">
        <v>14.2</v>
      </c>
      <c r="F18" s="8">
        <v>21.5</v>
      </c>
      <c r="G18" s="8"/>
      <c r="H18" s="8">
        <v>0.9</v>
      </c>
      <c r="I18" s="9">
        <f t="shared" ref="I18:I25" si="3">SUM(C18:H18)</f>
        <v>165.29999999999998</v>
      </c>
    </row>
    <row r="19" spans="1:9" x14ac:dyDescent="0.25">
      <c r="A19" s="21"/>
      <c r="B19" s="8" t="s">
        <v>26</v>
      </c>
      <c r="C19" s="8">
        <v>36.799999999999997</v>
      </c>
      <c r="D19" s="8">
        <v>5.3</v>
      </c>
      <c r="E19" s="8">
        <v>4.7</v>
      </c>
      <c r="F19" s="8"/>
      <c r="G19" s="8"/>
      <c r="H19" s="8"/>
      <c r="I19" s="9">
        <f t="shared" si="3"/>
        <v>46.8</v>
      </c>
    </row>
    <row r="20" spans="1:9" x14ac:dyDescent="0.25">
      <c r="A20" s="21"/>
      <c r="B20" s="8" t="s">
        <v>27</v>
      </c>
      <c r="C20" s="8">
        <v>330.5</v>
      </c>
      <c r="D20" s="8">
        <v>18.5</v>
      </c>
      <c r="E20" s="8">
        <v>21.4</v>
      </c>
      <c r="F20" s="8">
        <v>53.5</v>
      </c>
      <c r="G20" s="8"/>
      <c r="H20" s="8"/>
      <c r="I20" s="9">
        <f t="shared" si="3"/>
        <v>423.9</v>
      </c>
    </row>
    <row r="21" spans="1:9" x14ac:dyDescent="0.25">
      <c r="A21" s="21"/>
      <c r="B21" s="8" t="s">
        <v>28</v>
      </c>
      <c r="C21" s="9">
        <v>715.5</v>
      </c>
      <c r="D21" s="9">
        <v>66.400000000000006</v>
      </c>
      <c r="E21" s="9">
        <v>62.9</v>
      </c>
      <c r="F21" s="9">
        <v>36.700000000000003</v>
      </c>
      <c r="G21" s="9"/>
      <c r="H21" s="9"/>
      <c r="I21" s="9">
        <f t="shared" si="3"/>
        <v>881.5</v>
      </c>
    </row>
    <row r="22" spans="1:9" x14ac:dyDescent="0.25">
      <c r="A22" s="21"/>
      <c r="B22" s="8" t="s">
        <v>29</v>
      </c>
      <c r="C22" s="9">
        <v>13.9</v>
      </c>
      <c r="D22" s="9"/>
      <c r="E22" s="9">
        <v>2.4</v>
      </c>
      <c r="F22" s="9"/>
      <c r="G22" s="9"/>
      <c r="H22" s="9"/>
      <c r="I22" s="9">
        <f t="shared" si="3"/>
        <v>16.3</v>
      </c>
    </row>
    <row r="23" spans="1:9" x14ac:dyDescent="0.25">
      <c r="A23" s="21"/>
      <c r="B23" s="8" t="s">
        <v>69</v>
      </c>
      <c r="C23" s="9">
        <v>50.4</v>
      </c>
      <c r="D23" s="9"/>
      <c r="E23" s="9">
        <v>8.6</v>
      </c>
      <c r="F23" s="9">
        <v>13.3</v>
      </c>
      <c r="G23" s="9"/>
      <c r="H23" s="9"/>
      <c r="I23" s="9">
        <f t="shared" si="3"/>
        <v>72.3</v>
      </c>
    </row>
    <row r="24" spans="1:9" x14ac:dyDescent="0.25">
      <c r="A24" s="21"/>
      <c r="B24" s="12" t="s">
        <v>30</v>
      </c>
      <c r="C24" s="8">
        <v>3.6</v>
      </c>
      <c r="D24" s="8"/>
      <c r="E24" s="8">
        <v>0.60000000000000009</v>
      </c>
      <c r="F24" s="9"/>
      <c r="G24" s="8"/>
      <c r="H24" s="8"/>
      <c r="I24" s="9">
        <f t="shared" si="3"/>
        <v>4.2</v>
      </c>
    </row>
    <row r="25" spans="1:9" x14ac:dyDescent="0.25">
      <c r="A25" s="21"/>
      <c r="B25" s="13" t="s">
        <v>31</v>
      </c>
      <c r="C25" s="8"/>
      <c r="D25" s="8"/>
      <c r="E25" s="8"/>
      <c r="F25" s="9">
        <v>188.7</v>
      </c>
      <c r="G25" s="8"/>
      <c r="H25" s="8"/>
      <c r="I25" s="9">
        <f t="shared" si="3"/>
        <v>188.7</v>
      </c>
    </row>
    <row r="26" spans="1:9" x14ac:dyDescent="0.25">
      <c r="A26" s="19" t="s">
        <v>32</v>
      </c>
      <c r="B26" s="19"/>
      <c r="C26" s="10">
        <f t="shared" ref="C26:I26" si="4">SUM(C18:C25)</f>
        <v>1270.3000000000002</v>
      </c>
      <c r="D26" s="10">
        <f t="shared" si="4"/>
        <v>99.300000000000011</v>
      </c>
      <c r="E26" s="10">
        <f t="shared" si="4"/>
        <v>114.79999999999998</v>
      </c>
      <c r="F26" s="10">
        <f t="shared" si="4"/>
        <v>313.7</v>
      </c>
      <c r="G26" s="10">
        <f t="shared" si="4"/>
        <v>0</v>
      </c>
      <c r="H26" s="11">
        <f t="shared" si="4"/>
        <v>0.9</v>
      </c>
      <c r="I26" s="10">
        <f t="shared" si="4"/>
        <v>1799</v>
      </c>
    </row>
    <row r="27" spans="1:9" x14ac:dyDescent="0.25">
      <c r="A27" s="21" t="s">
        <v>33</v>
      </c>
      <c r="B27" s="8" t="s">
        <v>34</v>
      </c>
      <c r="C27" s="8">
        <v>960.9</v>
      </c>
      <c r="D27" s="8">
        <v>169.6</v>
      </c>
      <c r="E27" s="8"/>
      <c r="F27" s="8">
        <v>2.2000000000000002</v>
      </c>
      <c r="G27" s="8"/>
      <c r="H27" s="8">
        <v>9.6</v>
      </c>
      <c r="I27" s="9">
        <f t="shared" ref="I27:I32" si="5">SUM(C27:H27)</f>
        <v>1142.3</v>
      </c>
    </row>
    <row r="28" spans="1:9" x14ac:dyDescent="0.25">
      <c r="A28" s="21"/>
      <c r="B28" s="8" t="s">
        <v>35</v>
      </c>
      <c r="C28" s="8">
        <v>59.4</v>
      </c>
      <c r="D28" s="8"/>
      <c r="E28" s="9">
        <v>11.1</v>
      </c>
      <c r="F28" s="9"/>
      <c r="G28" s="8"/>
      <c r="H28" s="9">
        <v>15.1</v>
      </c>
      <c r="I28" s="9">
        <f t="shared" si="5"/>
        <v>85.6</v>
      </c>
    </row>
    <row r="29" spans="1:9" x14ac:dyDescent="0.25">
      <c r="A29" s="21"/>
      <c r="B29" s="8" t="s">
        <v>36</v>
      </c>
      <c r="C29" s="8"/>
      <c r="D29" s="8"/>
      <c r="E29" s="9"/>
      <c r="F29" s="9">
        <v>10</v>
      </c>
      <c r="G29" s="8"/>
      <c r="H29" s="9"/>
      <c r="I29" s="9">
        <f t="shared" si="5"/>
        <v>10</v>
      </c>
    </row>
    <row r="30" spans="1:9" x14ac:dyDescent="0.25">
      <c r="A30" s="21"/>
      <c r="B30" s="8" t="s">
        <v>37</v>
      </c>
      <c r="C30" s="8">
        <v>12.5</v>
      </c>
      <c r="D30" s="8">
        <v>15.1</v>
      </c>
      <c r="E30" s="8"/>
      <c r="F30" s="8"/>
      <c r="G30" s="8"/>
      <c r="H30" s="8"/>
      <c r="I30" s="9">
        <f t="shared" si="5"/>
        <v>27.6</v>
      </c>
    </row>
    <row r="31" spans="1:9" x14ac:dyDescent="0.25">
      <c r="A31" s="21"/>
      <c r="B31" s="8" t="s">
        <v>38</v>
      </c>
      <c r="C31" s="8"/>
      <c r="D31" s="8"/>
      <c r="E31" s="8"/>
      <c r="F31" s="8">
        <v>14.4</v>
      </c>
      <c r="G31" s="8"/>
      <c r="H31" s="8"/>
      <c r="I31" s="9">
        <f t="shared" si="5"/>
        <v>14.4</v>
      </c>
    </row>
    <row r="32" spans="1:9" x14ac:dyDescent="0.25">
      <c r="A32" s="21"/>
      <c r="B32" s="8" t="s">
        <v>39</v>
      </c>
      <c r="C32" s="8"/>
      <c r="D32" s="8"/>
      <c r="E32" s="8"/>
      <c r="F32" s="9">
        <v>20</v>
      </c>
      <c r="G32" s="8"/>
      <c r="H32" s="8"/>
      <c r="I32" s="9">
        <f t="shared" si="5"/>
        <v>20</v>
      </c>
    </row>
    <row r="33" spans="1:9" x14ac:dyDescent="0.25">
      <c r="A33" s="19" t="s">
        <v>40</v>
      </c>
      <c r="B33" s="19"/>
      <c r="C33" s="10">
        <f t="shared" ref="C33:I33" si="6">SUM(C27:C32)</f>
        <v>1032.8</v>
      </c>
      <c r="D33" s="10">
        <f t="shared" si="6"/>
        <v>184.7</v>
      </c>
      <c r="E33" s="11">
        <f t="shared" si="6"/>
        <v>11.1</v>
      </c>
      <c r="F33" s="11">
        <f t="shared" si="6"/>
        <v>46.6</v>
      </c>
      <c r="G33" s="10">
        <f t="shared" si="6"/>
        <v>0</v>
      </c>
      <c r="H33" s="10">
        <f t="shared" si="6"/>
        <v>24.7</v>
      </c>
      <c r="I33" s="10">
        <f t="shared" si="6"/>
        <v>1299.8999999999999</v>
      </c>
    </row>
    <row r="34" spans="1:9" x14ac:dyDescent="0.25">
      <c r="A34" s="21" t="s">
        <v>41</v>
      </c>
      <c r="B34" s="8" t="s">
        <v>42</v>
      </c>
      <c r="C34" s="8">
        <v>278.3</v>
      </c>
      <c r="D34" s="9">
        <v>49</v>
      </c>
      <c r="E34" s="8"/>
      <c r="F34" s="8"/>
      <c r="G34" s="8"/>
      <c r="H34" s="8"/>
      <c r="I34" s="9">
        <f t="shared" ref="I34:I40" si="7">SUM(C34:H34)</f>
        <v>327.3</v>
      </c>
    </row>
    <row r="35" spans="1:9" x14ac:dyDescent="0.25">
      <c r="A35" s="21"/>
      <c r="B35" s="8" t="s">
        <v>43</v>
      </c>
      <c r="C35" s="9">
        <v>251.9</v>
      </c>
      <c r="D35" s="8"/>
      <c r="E35" s="8"/>
      <c r="F35" s="8">
        <v>8.9</v>
      </c>
      <c r="G35" s="8"/>
      <c r="H35" s="8"/>
      <c r="I35" s="9">
        <f t="shared" si="7"/>
        <v>260.8</v>
      </c>
    </row>
    <row r="36" spans="1:9" x14ac:dyDescent="0.25">
      <c r="A36" s="21"/>
      <c r="B36" s="8" t="s">
        <v>44</v>
      </c>
      <c r="C36" s="9">
        <v>100</v>
      </c>
      <c r="D36" s="8"/>
      <c r="E36" s="8"/>
      <c r="F36" s="8"/>
      <c r="G36" s="8"/>
      <c r="H36" s="8"/>
      <c r="I36" s="9">
        <f t="shared" si="7"/>
        <v>100</v>
      </c>
    </row>
    <row r="37" spans="1:9" x14ac:dyDescent="0.25">
      <c r="A37" s="21"/>
      <c r="B37" s="8" t="s">
        <v>45</v>
      </c>
      <c r="C37" s="9">
        <v>99.2</v>
      </c>
      <c r="D37" s="8"/>
      <c r="E37" s="8"/>
      <c r="F37" s="8"/>
      <c r="G37" s="9">
        <v>3</v>
      </c>
      <c r="H37" s="8"/>
      <c r="I37" s="9">
        <f t="shared" si="7"/>
        <v>102.2</v>
      </c>
    </row>
    <row r="38" spans="1:9" x14ac:dyDescent="0.25">
      <c r="A38" s="21"/>
      <c r="B38" s="8" t="s">
        <v>46</v>
      </c>
      <c r="C38" s="9">
        <v>48.3</v>
      </c>
      <c r="D38" s="8"/>
      <c r="E38" s="8"/>
      <c r="F38" s="8"/>
      <c r="G38" s="9">
        <v>22.8</v>
      </c>
      <c r="H38" s="8"/>
      <c r="I38" s="9">
        <f t="shared" si="7"/>
        <v>71.099999999999994</v>
      </c>
    </row>
    <row r="39" spans="1:9" x14ac:dyDescent="0.25">
      <c r="A39" s="21"/>
      <c r="B39" s="8" t="s">
        <v>70</v>
      </c>
      <c r="C39" s="9">
        <v>1.4</v>
      </c>
      <c r="D39" s="8"/>
      <c r="E39" s="8">
        <v>0.2</v>
      </c>
      <c r="F39" s="8"/>
      <c r="G39" s="9"/>
      <c r="H39" s="8"/>
      <c r="I39" s="9">
        <f t="shared" si="7"/>
        <v>1.5999999999999999</v>
      </c>
    </row>
    <row r="40" spans="1:9" x14ac:dyDescent="0.25">
      <c r="A40" s="21"/>
      <c r="B40" s="8" t="s">
        <v>47</v>
      </c>
      <c r="C40" s="8">
        <v>122.6</v>
      </c>
      <c r="D40" s="8"/>
      <c r="E40" s="8"/>
      <c r="F40" s="8"/>
      <c r="G40" s="8">
        <v>26.2</v>
      </c>
      <c r="H40" s="8"/>
      <c r="I40" s="9">
        <f t="shared" si="7"/>
        <v>148.79999999999998</v>
      </c>
    </row>
    <row r="41" spans="1:9" x14ac:dyDescent="0.25">
      <c r="A41" s="19" t="s">
        <v>48</v>
      </c>
      <c r="B41" s="19"/>
      <c r="C41" s="10">
        <f>SUM(C34:C40)</f>
        <v>901.7</v>
      </c>
      <c r="D41" s="11">
        <f t="shared" ref="D41:I41" si="8">SUM(D34:D40)</f>
        <v>49</v>
      </c>
      <c r="E41" s="10">
        <f t="shared" si="8"/>
        <v>0.2</v>
      </c>
      <c r="F41" s="10">
        <f t="shared" si="8"/>
        <v>8.9</v>
      </c>
      <c r="G41" s="11">
        <f t="shared" si="8"/>
        <v>52</v>
      </c>
      <c r="H41" s="10">
        <f t="shared" si="8"/>
        <v>0</v>
      </c>
      <c r="I41" s="10">
        <f t="shared" si="8"/>
        <v>1011.8000000000001</v>
      </c>
    </row>
    <row r="42" spans="1:9" x14ac:dyDescent="0.25">
      <c r="A42" s="21" t="s">
        <v>49</v>
      </c>
      <c r="B42" s="8" t="s">
        <v>50</v>
      </c>
      <c r="C42" s="8">
        <v>21.3</v>
      </c>
      <c r="D42" s="8"/>
      <c r="E42" s="8">
        <v>3.8</v>
      </c>
      <c r="F42" s="8"/>
      <c r="G42" s="8"/>
      <c r="H42" s="8"/>
      <c r="I42" s="9">
        <f>SUM(C42:H42)</f>
        <v>25.1</v>
      </c>
    </row>
    <row r="43" spans="1:9" x14ac:dyDescent="0.25">
      <c r="A43" s="21"/>
      <c r="B43" s="8" t="s">
        <v>51</v>
      </c>
      <c r="C43" s="8">
        <v>41.2</v>
      </c>
      <c r="D43" s="8"/>
      <c r="E43" s="8">
        <v>3.9</v>
      </c>
      <c r="F43" s="8"/>
      <c r="G43" s="8">
        <v>3.9</v>
      </c>
      <c r="H43" s="8"/>
      <c r="I43" s="9">
        <f>SUM(C43:H43)</f>
        <v>49</v>
      </c>
    </row>
    <row r="44" spans="1:9" x14ac:dyDescent="0.25">
      <c r="A44" s="21"/>
      <c r="B44" s="13" t="s">
        <v>52</v>
      </c>
      <c r="C44" s="8"/>
      <c r="D44" s="8"/>
      <c r="E44" s="8"/>
      <c r="F44" s="8">
        <v>3.1</v>
      </c>
      <c r="G44" s="8"/>
      <c r="H44" s="8"/>
      <c r="I44" s="9">
        <f>SUM(C44:H44)</f>
        <v>3.1</v>
      </c>
    </row>
    <row r="45" spans="1:9" ht="34.5" customHeight="1" x14ac:dyDescent="0.25">
      <c r="A45" s="21"/>
      <c r="B45" s="14" t="s">
        <v>53</v>
      </c>
      <c r="C45" s="8"/>
      <c r="D45" s="8"/>
      <c r="E45" s="8"/>
      <c r="F45" s="8">
        <v>10.4</v>
      </c>
      <c r="G45" s="8"/>
      <c r="H45" s="8"/>
      <c r="I45" s="9">
        <f>SUM(C45:H45)</f>
        <v>10.4</v>
      </c>
    </row>
    <row r="46" spans="1:9" ht="24" customHeight="1" x14ac:dyDescent="0.25">
      <c r="A46" s="21"/>
      <c r="B46" s="12" t="s">
        <v>54</v>
      </c>
      <c r="C46" s="8">
        <v>5.0999999999999996</v>
      </c>
      <c r="D46" s="8"/>
      <c r="E46" s="8">
        <v>0.5</v>
      </c>
      <c r="F46" s="8"/>
      <c r="G46" s="8"/>
      <c r="H46" s="8"/>
      <c r="I46" s="9">
        <f>SUM(C46:H46)</f>
        <v>5.6</v>
      </c>
    </row>
    <row r="47" spans="1:9" x14ac:dyDescent="0.25">
      <c r="A47" s="19" t="s">
        <v>55</v>
      </c>
      <c r="B47" s="19"/>
      <c r="C47" s="10">
        <f>SUM(C42:C46)</f>
        <v>67.599999999999994</v>
      </c>
      <c r="D47" s="10">
        <f t="shared" ref="D47:I47" si="9">SUM(D42:D46)</f>
        <v>0</v>
      </c>
      <c r="E47" s="10">
        <f t="shared" si="9"/>
        <v>8.1999999999999993</v>
      </c>
      <c r="F47" s="10">
        <f t="shared" si="9"/>
        <v>13.5</v>
      </c>
      <c r="G47" s="10">
        <f t="shared" si="9"/>
        <v>3.9</v>
      </c>
      <c r="H47" s="10">
        <f t="shared" si="9"/>
        <v>0</v>
      </c>
      <c r="I47" s="10">
        <f t="shared" si="9"/>
        <v>93.199999999999989</v>
      </c>
    </row>
    <row r="48" spans="1:9" x14ac:dyDescent="0.25">
      <c r="A48" s="21" t="s">
        <v>56</v>
      </c>
      <c r="B48" s="8" t="s">
        <v>57</v>
      </c>
      <c r="C48" s="8">
        <v>123.6</v>
      </c>
      <c r="D48" s="8"/>
      <c r="E48" s="8"/>
      <c r="F48" s="8">
        <v>26.5</v>
      </c>
      <c r="G48" s="8"/>
      <c r="H48" s="8"/>
      <c r="I48" s="9">
        <f>SUM(C48:H48)</f>
        <v>150.1</v>
      </c>
    </row>
    <row r="49" spans="1:9" x14ac:dyDescent="0.25">
      <c r="A49" s="21"/>
      <c r="B49" s="8" t="s">
        <v>68</v>
      </c>
      <c r="C49" s="8">
        <v>73.900000000000006</v>
      </c>
      <c r="D49" s="8"/>
      <c r="E49" s="8"/>
      <c r="F49" s="8"/>
      <c r="G49" s="8"/>
      <c r="H49" s="9">
        <v>10</v>
      </c>
      <c r="I49" s="9">
        <f>SUM(C49:H49)</f>
        <v>83.9</v>
      </c>
    </row>
    <row r="50" spans="1:9" x14ac:dyDescent="0.25">
      <c r="A50" s="21"/>
      <c r="B50" s="8" t="s">
        <v>58</v>
      </c>
      <c r="C50" s="9">
        <v>589</v>
      </c>
      <c r="D50" s="8">
        <v>106.1</v>
      </c>
      <c r="E50" s="8"/>
      <c r="F50" s="9"/>
      <c r="G50" s="8"/>
      <c r="H50" s="8"/>
      <c r="I50" s="9">
        <f>SUM(C50:H50)</f>
        <v>695.1</v>
      </c>
    </row>
    <row r="51" spans="1:9" x14ac:dyDescent="0.25">
      <c r="A51" s="21"/>
      <c r="B51" s="8" t="s">
        <v>71</v>
      </c>
      <c r="C51" s="9"/>
      <c r="D51" s="8"/>
      <c r="E51" s="8"/>
      <c r="F51" s="9">
        <v>19</v>
      </c>
      <c r="G51" s="8"/>
      <c r="H51" s="8"/>
      <c r="I51" s="9">
        <f>SUM(C51:H51)</f>
        <v>19</v>
      </c>
    </row>
    <row r="52" spans="1:9" x14ac:dyDescent="0.25">
      <c r="A52" s="21"/>
      <c r="B52" s="8" t="s">
        <v>59</v>
      </c>
      <c r="C52" s="8"/>
      <c r="D52" s="8"/>
      <c r="E52" s="8"/>
      <c r="F52" s="8">
        <v>193.6</v>
      </c>
      <c r="G52" s="8"/>
      <c r="H52" s="9">
        <v>96.6</v>
      </c>
      <c r="I52" s="9">
        <f>SUM(C52:H52)</f>
        <v>290.2</v>
      </c>
    </row>
    <row r="53" spans="1:9" x14ac:dyDescent="0.25">
      <c r="A53" s="19" t="s">
        <v>60</v>
      </c>
      <c r="B53" s="19"/>
      <c r="C53" s="10">
        <f t="shared" ref="C53:I53" si="10">SUM(C48:C52)</f>
        <v>786.5</v>
      </c>
      <c r="D53" s="10">
        <f t="shared" si="10"/>
        <v>106.1</v>
      </c>
      <c r="E53" s="10">
        <f t="shared" si="10"/>
        <v>0</v>
      </c>
      <c r="F53" s="11">
        <f t="shared" si="10"/>
        <v>239.1</v>
      </c>
      <c r="G53" s="10">
        <f t="shared" si="10"/>
        <v>0</v>
      </c>
      <c r="H53" s="10">
        <f t="shared" si="10"/>
        <v>106.6</v>
      </c>
      <c r="I53" s="11">
        <f t="shared" si="10"/>
        <v>1238.3</v>
      </c>
    </row>
    <row r="54" spans="1:9" x14ac:dyDescent="0.25">
      <c r="A54" s="21" t="s">
        <v>61</v>
      </c>
      <c r="B54" s="8" t="s">
        <v>62</v>
      </c>
      <c r="C54" s="8">
        <v>218.8</v>
      </c>
      <c r="D54" s="9">
        <v>44</v>
      </c>
      <c r="E54" s="8"/>
      <c r="F54" s="8">
        <v>0.7</v>
      </c>
      <c r="G54" s="8"/>
      <c r="H54" s="8"/>
      <c r="I54" s="9">
        <f>SUM(C54:H54)</f>
        <v>263.5</v>
      </c>
    </row>
    <row r="55" spans="1:9" x14ac:dyDescent="0.25">
      <c r="A55" s="21"/>
      <c r="B55" s="8" t="s">
        <v>66</v>
      </c>
      <c r="C55" s="8"/>
      <c r="D55" s="9"/>
      <c r="E55" s="8"/>
      <c r="F55" s="9">
        <v>4</v>
      </c>
      <c r="G55" s="8"/>
      <c r="H55" s="9">
        <v>5</v>
      </c>
      <c r="I55" s="9">
        <f>SUM(C55:H55)</f>
        <v>9</v>
      </c>
    </row>
    <row r="56" spans="1:9" x14ac:dyDescent="0.25">
      <c r="A56" s="21"/>
      <c r="B56" s="8" t="s">
        <v>63</v>
      </c>
      <c r="C56" s="8">
        <v>705.3</v>
      </c>
      <c r="D56" s="8"/>
      <c r="E56" s="8"/>
      <c r="F56" s="8"/>
      <c r="G56" s="8"/>
      <c r="H56" s="8"/>
      <c r="I56" s="9">
        <f>SUM(C56:H56)</f>
        <v>705.3</v>
      </c>
    </row>
    <row r="57" spans="1:9" x14ac:dyDescent="0.25">
      <c r="A57" s="22" t="s">
        <v>64</v>
      </c>
      <c r="B57" s="22"/>
      <c r="C57" s="15">
        <f t="shared" ref="C57:I57" si="11">SUM(C54:C56)</f>
        <v>924.09999999999991</v>
      </c>
      <c r="D57" s="16">
        <f t="shared" si="11"/>
        <v>44</v>
      </c>
      <c r="E57" s="15">
        <f t="shared" si="11"/>
        <v>0</v>
      </c>
      <c r="F57" s="15">
        <f t="shared" si="11"/>
        <v>4.7</v>
      </c>
      <c r="G57" s="15">
        <f t="shared" si="11"/>
        <v>0</v>
      </c>
      <c r="H57" s="16">
        <f t="shared" si="11"/>
        <v>5</v>
      </c>
      <c r="I57" s="16">
        <f t="shared" si="11"/>
        <v>977.8</v>
      </c>
    </row>
    <row r="58" spans="1:9" ht="25.5" customHeight="1" x14ac:dyDescent="0.25">
      <c r="A58" s="23" t="s">
        <v>65</v>
      </c>
      <c r="B58" s="23"/>
      <c r="C58" s="17">
        <f t="shared" ref="C58:I58" si="12">SUM(C57+C53+C47+C41+C33+C26+C17+C10)</f>
        <v>5422.9000000000005</v>
      </c>
      <c r="D58" s="17">
        <f t="shared" si="12"/>
        <v>520.9</v>
      </c>
      <c r="E58" s="17">
        <f t="shared" si="12"/>
        <v>161.89999999999998</v>
      </c>
      <c r="F58" s="17">
        <f t="shared" si="12"/>
        <v>875.69999999999993</v>
      </c>
      <c r="G58" s="17">
        <f t="shared" si="12"/>
        <v>55.9</v>
      </c>
      <c r="H58" s="17">
        <f t="shared" si="12"/>
        <v>137.19999999999999</v>
      </c>
      <c r="I58" s="18">
        <f t="shared" si="12"/>
        <v>7174.5</v>
      </c>
    </row>
  </sheetData>
  <sheetProtection selectLockedCells="1" selectUnlockedCells="1"/>
  <mergeCells count="17">
    <mergeCell ref="A48:A52"/>
    <mergeCell ref="A53:B53"/>
    <mergeCell ref="A54:A56"/>
    <mergeCell ref="A57:B57"/>
    <mergeCell ref="A58:B58"/>
    <mergeCell ref="A47:B47"/>
    <mergeCell ref="A6:I6"/>
    <mergeCell ref="A10:B10"/>
    <mergeCell ref="A11:A16"/>
    <mergeCell ref="A17:B17"/>
    <mergeCell ref="A18:A25"/>
    <mergeCell ref="A26:B26"/>
    <mergeCell ref="A27:A32"/>
    <mergeCell ref="A33:B33"/>
    <mergeCell ref="A34:A40"/>
    <mergeCell ref="A41:B41"/>
    <mergeCell ref="A42:A46"/>
  </mergeCells>
  <pageMargins left="0.2361111111111111" right="0.15763888888888888" top="0.2361111111111111" bottom="0.27569444444444446" header="0.51180555555555551" footer="0.51180555555555551"/>
  <pageSetup scale="66"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Sarune Drobuzaite</dc:creator>
  <cp:lastModifiedBy>user</cp:lastModifiedBy>
  <cp:lastPrinted>2019-02-19T08:13:25Z</cp:lastPrinted>
  <dcterms:created xsi:type="dcterms:W3CDTF">2019-02-14T11:39:22Z</dcterms:created>
  <dcterms:modified xsi:type="dcterms:W3CDTF">2019-09-16T14:02:57Z</dcterms:modified>
</cp:coreProperties>
</file>