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120" yWindow="60" windowWidth="28635" windowHeight="12780"/>
  </bookViews>
  <sheets>
    <sheet name="Perskirstymas" sheetId="5" r:id="rId1"/>
  </sheets>
  <calcPr calcId="152511"/>
</workbook>
</file>

<file path=xl/calcChain.xml><?xml version="1.0" encoding="utf-8"?>
<calcChain xmlns="http://schemas.openxmlformats.org/spreadsheetml/2006/main">
  <c r="D34" i="5" l="1"/>
  <c r="D64" i="5"/>
  <c r="D45" i="5"/>
  <c r="E56" i="5"/>
  <c r="F56" i="5"/>
  <c r="G56" i="5"/>
  <c r="E52" i="5"/>
  <c r="F52" i="5"/>
  <c r="G52" i="5"/>
  <c r="E47" i="5"/>
  <c r="F47" i="5"/>
  <c r="G47" i="5"/>
  <c r="D38" i="5"/>
  <c r="D60" i="5"/>
  <c r="E38" i="5"/>
  <c r="F38" i="5"/>
  <c r="F60" i="5"/>
  <c r="G38" i="5"/>
  <c r="E64" i="5"/>
  <c r="F64" i="5"/>
  <c r="G64" i="5"/>
  <c r="E63" i="5"/>
  <c r="F63" i="5"/>
  <c r="G63" i="5"/>
  <c r="G62" i="5"/>
  <c r="D61" i="5"/>
  <c r="E61" i="5"/>
  <c r="F61" i="5"/>
  <c r="G61" i="5"/>
  <c r="G59" i="5"/>
  <c r="F59" i="5"/>
  <c r="E59" i="5"/>
  <c r="D58" i="5"/>
  <c r="D54" i="5"/>
  <c r="D56" i="5"/>
  <c r="D50" i="5"/>
  <c r="D49" i="5"/>
  <c r="D52" i="5"/>
  <c r="D40" i="5"/>
  <c r="D21" i="5"/>
  <c r="D14" i="5"/>
  <c r="D19" i="5"/>
  <c r="D25" i="5"/>
  <c r="E62" i="5"/>
  <c r="F62" i="5"/>
  <c r="D28" i="5"/>
  <c r="D35" i="5"/>
  <c r="D27" i="5"/>
  <c r="D26" i="5"/>
  <c r="D16" i="5"/>
  <c r="D17" i="5"/>
  <c r="D46" i="5"/>
  <c r="D32" i="5"/>
  <c r="D37" i="5"/>
  <c r="D29" i="5"/>
  <c r="D44" i="5"/>
  <c r="D36" i="5"/>
  <c r="D42" i="5"/>
  <c r="D43" i="5"/>
  <c r="D18" i="5"/>
  <c r="D13" i="5"/>
  <c r="D22" i="5"/>
  <c r="D15" i="5"/>
  <c r="D31" i="5"/>
  <c r="D62" i="5"/>
  <c r="D24" i="5"/>
  <c r="E19" i="5"/>
  <c r="E60" i="5"/>
  <c r="F19" i="5"/>
  <c r="G19" i="5"/>
  <c r="D23" i="5"/>
  <c r="D55" i="5"/>
  <c r="D41" i="5"/>
  <c r="D33" i="5"/>
  <c r="D30" i="5"/>
  <c r="D51" i="5"/>
  <c r="G60" i="5"/>
  <c r="D59" i="5"/>
  <c r="D63" i="5"/>
  <c r="D47" i="5"/>
</calcChain>
</file>

<file path=xl/sharedStrings.xml><?xml version="1.0" encoding="utf-8"?>
<sst xmlns="http://schemas.openxmlformats.org/spreadsheetml/2006/main" count="133" uniqueCount="72">
  <si>
    <t>PATVIRTINTA</t>
  </si>
  <si>
    <t>Panevėžio rajono savivaldybės tarybos</t>
  </si>
  <si>
    <t>_______________________________</t>
  </si>
  <si>
    <t>Eil.
Nr.</t>
  </si>
  <si>
    <t>1.</t>
  </si>
  <si>
    <t>2.</t>
  </si>
  <si>
    <t>3.</t>
  </si>
  <si>
    <t>4.</t>
  </si>
  <si>
    <t>5.</t>
  </si>
  <si>
    <t>6.</t>
  </si>
  <si>
    <t>7.</t>
  </si>
  <si>
    <t>Iš viso 03 programa</t>
  </si>
  <si>
    <t>Iš viso 02 programa</t>
  </si>
  <si>
    <t>Ramygalos seniūnija</t>
  </si>
  <si>
    <t>Iš viso 04 programa</t>
  </si>
  <si>
    <t>Savivaldybės administracija</t>
  </si>
  <si>
    <t>Asignavimų valdytojas</t>
  </si>
  <si>
    <t>Iš viso</t>
  </si>
  <si>
    <t>Iš jų</t>
  </si>
  <si>
    <t>Darbo 
užmokesčiui</t>
  </si>
  <si>
    <t xml:space="preserve">02 Ugdymo proceso ir kokybiškos ugdymosi aplinkos užtikrinimo programa </t>
  </si>
  <si>
    <t xml:space="preserve">03 Aktyvaus bendruomenės gyvenimo skatinimo programa </t>
  </si>
  <si>
    <t xml:space="preserve">04 Rajono infrastruktūros priežiūros, modernizavimo ir plėtros programa </t>
  </si>
  <si>
    <t>Iš viso 05 programa</t>
  </si>
  <si>
    <t>Iš viso 01 programa</t>
  </si>
  <si>
    <t xml:space="preserve">01 Savivaldybės valdymo programa </t>
  </si>
  <si>
    <t>Išlaidoms</t>
  </si>
  <si>
    <t xml:space="preserve">Turtui įsigyti ir finansiniams įsipareigojimams vykdyti </t>
  </si>
  <si>
    <t xml:space="preserve">05 Socialinės atskirties mažinimo programa </t>
  </si>
  <si>
    <t>Raguvos gimnazija</t>
  </si>
  <si>
    <t>Pedagoginė psichologinė tarnyba</t>
  </si>
  <si>
    <t>Finansavimo
šaltinis</t>
  </si>
  <si>
    <t>5SB</t>
  </si>
  <si>
    <t>4VB(MK)</t>
  </si>
  <si>
    <t>Piniavos mokykla-darželis</t>
  </si>
  <si>
    <t>5SBLL</t>
  </si>
  <si>
    <t xml:space="preserve"> </t>
  </si>
  <si>
    <t>4VB(VD)</t>
  </si>
  <si>
    <t>PANEVĖŽIO RAJONO SAVIVALDYBĖS 2016 METŲ 
BIUDŽETO ASIGNAVIMŲ PERSKIRSTYMAS</t>
  </si>
  <si>
    <t>2016-12-22 sprendimu Nr.T-</t>
  </si>
  <si>
    <t>(Tūkst.Eur)</t>
  </si>
  <si>
    <t>Priešgaisrinė tarnyba</t>
  </si>
  <si>
    <t>Krekenavos Mykolo Antanaičio gimnazija</t>
  </si>
  <si>
    <t>Geležių pagrindinė mokykla</t>
  </si>
  <si>
    <t>Karsakiškio Strazdelio pagrindinė
 mokykla</t>
  </si>
  <si>
    <t>Ėriškių kultūros centras</t>
  </si>
  <si>
    <t>Krekenavos kultūros centras</t>
  </si>
  <si>
    <t>Raguvos kultūros centras</t>
  </si>
  <si>
    <t>Naujamiesčio kultūros centras-dailės 
galerija</t>
  </si>
  <si>
    <t>Iš viso, iš jų:</t>
  </si>
  <si>
    <t>Liūdynės kultūros centras</t>
  </si>
  <si>
    <t>Dembavos progimnazija</t>
  </si>
  <si>
    <t>8.</t>
  </si>
  <si>
    <t>9.</t>
  </si>
  <si>
    <t>Upytės Antano Belazaro pagrindinė mokykla</t>
  </si>
  <si>
    <t>Šilagalio kultūros centras</t>
  </si>
  <si>
    <t>Velžio gimnazija</t>
  </si>
  <si>
    <t>Vadoklių pagrindinė mokykla</t>
  </si>
  <si>
    <t>Naujamiesčio gimnazija</t>
  </si>
  <si>
    <t>10.</t>
  </si>
  <si>
    <t>11.</t>
  </si>
  <si>
    <t>12.</t>
  </si>
  <si>
    <t>Ramygalos gimnazija</t>
  </si>
  <si>
    <t>13.</t>
  </si>
  <si>
    <t>14.</t>
  </si>
  <si>
    <t xml:space="preserve">08 Ekonominio konkurencingumo didinimo programa </t>
  </si>
  <si>
    <t>Iš viso 08 programa</t>
  </si>
  <si>
    <t>Dembavos lopšelis-darželis „Smalsutis"</t>
  </si>
  <si>
    <t>Raguvos lopšelis-darželis „Skruzdėliukas"</t>
  </si>
  <si>
    <t>Naujamiesčio lopšelis-darželis „Bitutė"</t>
  </si>
  <si>
    <t xml:space="preserve"> 3  priedas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</si>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</sst>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/>
    <xf numFmtId="0" fontId="0" fillId="0" borderId="0" xfId="0" applyFill="1"/>
    <xf numFmtId="0" fontId="6" fillId="0" borderId="0" xfId="0" applyFont="1" applyFill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ont="1"/>
    <xf numFmtId="172" fontId="2" fillId="0" borderId="3" xfId="0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2" borderId="1" xfId="0" applyFont="1" applyFill="1" applyBorder="1" applyAlignment="1">
      <alignment horizontal="right"/>
    </xf>
    <xf numFmtId="172" fontId="4" fillId="0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0" fillId="2" borderId="0" xfId="0" applyFont="1" applyFill="1"/>
    <xf numFmtId="1" fontId="4" fillId="0" borderId="1" xfId="0" applyNumberFormat="1" applyFont="1" applyFill="1" applyBorder="1" applyAlignment="1">
      <alignment horizontal="right"/>
    </xf>
    <xf numFmtId="172" fontId="4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Border="1"/>
    <xf numFmtId="172" fontId="4" fillId="0" borderId="1" xfId="0" applyNumberFormat="1" applyFont="1" applyBorder="1"/>
    <xf numFmtId="0" fontId="8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top"/>
    </xf>
    <xf numFmtId="172" fontId="4" fillId="0" borderId="1" xfId="0" applyNumberFormat="1" applyFont="1" applyBorder="1" applyAlignment="1">
      <alignment vertical="top"/>
    </xf>
    <xf numFmtId="172" fontId="3" fillId="0" borderId="5" xfId="0" applyNumberFormat="1" applyFont="1" applyBorder="1"/>
    <xf numFmtId="172" fontId="3" fillId="0" borderId="7" xfId="0" applyNumberFormat="1" applyFont="1" applyBorder="1"/>
    <xf numFmtId="172" fontId="3" fillId="0" borderId="1" xfId="0" applyNumberFormat="1" applyFont="1" applyBorder="1"/>
    <xf numFmtId="172" fontId="3" fillId="0" borderId="4" xfId="0" applyNumberFormat="1" applyFont="1" applyBorder="1"/>
    <xf numFmtId="0" fontId="4" fillId="0" borderId="1" xfId="0" applyFont="1" applyBorder="1" applyAlignment="1"/>
    <xf numFmtId="0" fontId="4" fillId="0" borderId="6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right"/>
    </xf>
    <xf numFmtId="172" fontId="7" fillId="2" borderId="1" xfId="0" applyNumberFormat="1" applyFont="1" applyFill="1" applyBorder="1" applyAlignment="1">
      <alignment horizontal="right"/>
    </xf>
    <xf numFmtId="172" fontId="3" fillId="0" borderId="9" xfId="0" applyNumberFormat="1" applyFont="1" applyBorder="1"/>
    <xf numFmtId="172" fontId="3" fillId="0" borderId="10" xfId="0" applyNumberFormat="1" applyFont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8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16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workbookViewId="0">
      <selection activeCell="K66" sqref="K66"/>
    </sheetView>
  </sheetViews>
  <sheetFormatPr defaultRowHeight="15" x14ac:dyDescent="0.25"/>
  <cols>
    <col min="1" max="1" width="4.42578125" style="6" customWidth="1"/>
    <col min="2" max="2" width="35.7109375" style="2" customWidth="1"/>
    <col min="3" max="3" width="11.85546875" style="2" customWidth="1"/>
    <col min="5" max="5" width="9.42578125" customWidth="1"/>
    <col min="6" max="6" width="11.5703125" customWidth="1"/>
    <col min="7" max="7" width="15.7109375" customWidth="1"/>
  </cols>
  <sheetData>
    <row r="1" spans="1:7" ht="15.75" x14ac:dyDescent="0.25">
      <c r="A1" s="1"/>
      <c r="B1" s="3"/>
      <c r="C1" s="3"/>
      <c r="D1" s="1"/>
      <c r="E1" s="1" t="s">
        <v>0</v>
      </c>
      <c r="G1" s="1"/>
    </row>
    <row r="2" spans="1:7" ht="15.75" x14ac:dyDescent="0.25">
      <c r="A2" s="1"/>
      <c r="B2" s="3"/>
      <c r="C2" s="3"/>
      <c r="D2" s="1"/>
      <c r="E2" s="1" t="s">
        <v>1</v>
      </c>
      <c r="G2" s="1"/>
    </row>
    <row r="3" spans="1:7" ht="15.75" x14ac:dyDescent="0.25">
      <c r="A3" s="1"/>
      <c r="B3" s="3"/>
      <c r="C3" s="3"/>
      <c r="D3" s="1"/>
      <c r="E3" s="1" t="s">
        <v>39</v>
      </c>
      <c r="G3" s="1"/>
    </row>
    <row r="4" spans="1:7" ht="15.75" x14ac:dyDescent="0.25">
      <c r="A4" s="1"/>
      <c r="B4" s="3"/>
      <c r="C4" s="3"/>
      <c r="D4" s="1"/>
      <c r="E4" s="1" t="s">
        <v>70</v>
      </c>
      <c r="G4" s="1"/>
    </row>
    <row r="5" spans="1:7" ht="15.75" x14ac:dyDescent="0.25">
      <c r="A5" s="1"/>
      <c r="B5" s="3"/>
      <c r="C5" s="3"/>
      <c r="D5" s="1"/>
      <c r="E5" s="1"/>
      <c r="F5" s="1"/>
      <c r="G5" s="1"/>
    </row>
    <row r="6" spans="1:7" ht="33.75" customHeight="1" x14ac:dyDescent="0.25">
      <c r="A6" s="54" t="s">
        <v>38</v>
      </c>
      <c r="B6" s="55"/>
      <c r="C6" s="55"/>
      <c r="D6" s="55"/>
      <c r="E6" s="55"/>
      <c r="F6" s="55"/>
      <c r="G6" s="55"/>
    </row>
    <row r="7" spans="1:7" ht="15.75" x14ac:dyDescent="0.25">
      <c r="A7" s="1"/>
      <c r="B7" s="3"/>
      <c r="C7" s="3"/>
      <c r="D7" s="1"/>
      <c r="E7" s="1"/>
      <c r="F7" s="1"/>
      <c r="G7" s="1"/>
    </row>
    <row r="8" spans="1:7" s="6" customFormat="1" x14ac:dyDescent="0.25">
      <c r="A8" s="56" t="s">
        <v>40</v>
      </c>
      <c r="B8" s="56"/>
      <c r="C8" s="56"/>
      <c r="D8" s="56"/>
      <c r="E8" s="56"/>
      <c r="F8" s="56"/>
      <c r="G8" s="56"/>
    </row>
    <row r="9" spans="1:7" s="6" customFormat="1" x14ac:dyDescent="0.25">
      <c r="A9" s="57" t="s">
        <v>3</v>
      </c>
      <c r="B9" s="58" t="s">
        <v>16</v>
      </c>
      <c r="C9" s="50" t="s">
        <v>31</v>
      </c>
      <c r="D9" s="59" t="s">
        <v>17</v>
      </c>
      <c r="E9" s="61" t="s">
        <v>18</v>
      </c>
      <c r="F9" s="61"/>
      <c r="G9" s="61"/>
    </row>
    <row r="10" spans="1:7" s="6" customFormat="1" ht="12.75" customHeight="1" x14ac:dyDescent="0.25">
      <c r="A10" s="57"/>
      <c r="B10" s="58"/>
      <c r="C10" s="51"/>
      <c r="D10" s="59"/>
      <c r="E10" s="62" t="s">
        <v>26</v>
      </c>
      <c r="F10" s="60" t="s">
        <v>19</v>
      </c>
      <c r="G10" s="60" t="s">
        <v>27</v>
      </c>
    </row>
    <row r="11" spans="1:7" s="6" customFormat="1" ht="53.25" customHeight="1" x14ac:dyDescent="0.25">
      <c r="A11" s="57"/>
      <c r="B11" s="58"/>
      <c r="C11" s="52"/>
      <c r="D11" s="59"/>
      <c r="E11" s="63"/>
      <c r="F11" s="60"/>
      <c r="G11" s="59"/>
    </row>
    <row r="12" spans="1:7" s="6" customFormat="1" x14ac:dyDescent="0.25">
      <c r="A12" s="64" t="s">
        <v>25</v>
      </c>
      <c r="B12" s="65"/>
      <c r="C12" s="65"/>
      <c r="D12" s="65"/>
      <c r="E12" s="65"/>
      <c r="F12" s="65"/>
      <c r="G12" s="66"/>
    </row>
    <row r="13" spans="1:7" s="15" customFormat="1" x14ac:dyDescent="0.25">
      <c r="A13" s="70" t="s">
        <v>4</v>
      </c>
      <c r="B13" s="79" t="s">
        <v>15</v>
      </c>
      <c r="C13" s="12" t="s">
        <v>37</v>
      </c>
      <c r="D13" s="13">
        <f t="shared" ref="D13:D18" si="0">SUM(E13+G13+F13)</f>
        <v>-9.9999999999999978E-2</v>
      </c>
      <c r="E13" s="12">
        <v>-0.3</v>
      </c>
      <c r="F13" s="17">
        <v>0.2</v>
      </c>
      <c r="G13" s="12"/>
    </row>
    <row r="14" spans="1:7" s="15" customFormat="1" x14ac:dyDescent="0.25">
      <c r="A14" s="71"/>
      <c r="B14" s="80"/>
      <c r="C14" s="12" t="s">
        <v>32</v>
      </c>
      <c r="D14" s="13">
        <f t="shared" si="0"/>
        <v>-15.3</v>
      </c>
      <c r="E14" s="17">
        <v>-14.4</v>
      </c>
      <c r="F14" s="17">
        <v>-0.9</v>
      </c>
      <c r="G14" s="12"/>
    </row>
    <row r="15" spans="1:7" s="15" customFormat="1" x14ac:dyDescent="0.25">
      <c r="A15" s="10" t="s">
        <v>5</v>
      </c>
      <c r="B15" s="11" t="s">
        <v>41</v>
      </c>
      <c r="C15" s="12" t="s">
        <v>37</v>
      </c>
      <c r="D15" s="16">
        <f t="shared" si="0"/>
        <v>0</v>
      </c>
      <c r="E15" s="17">
        <v>10</v>
      </c>
      <c r="F15" s="17">
        <v>-10</v>
      </c>
      <c r="G15" s="12"/>
    </row>
    <row r="16" spans="1:7" s="15" customFormat="1" x14ac:dyDescent="0.25">
      <c r="A16" s="10" t="s">
        <v>6</v>
      </c>
      <c r="B16" s="11" t="s">
        <v>56</v>
      </c>
      <c r="C16" s="12" t="s">
        <v>37</v>
      </c>
      <c r="D16" s="13">
        <f t="shared" si="0"/>
        <v>0.6</v>
      </c>
      <c r="E16" s="17">
        <v>0.6</v>
      </c>
      <c r="F16" s="17"/>
      <c r="G16" s="12"/>
    </row>
    <row r="17" spans="1:7" s="15" customFormat="1" x14ac:dyDescent="0.25">
      <c r="A17" s="10" t="s">
        <v>7</v>
      </c>
      <c r="B17" s="11" t="s">
        <v>57</v>
      </c>
      <c r="C17" s="12" t="s">
        <v>37</v>
      </c>
      <c r="D17" s="13">
        <f t="shared" si="0"/>
        <v>-0.6</v>
      </c>
      <c r="E17" s="17">
        <v>-0.6</v>
      </c>
      <c r="F17" s="17"/>
      <c r="G17" s="12"/>
    </row>
    <row r="18" spans="1:7" s="15" customFormat="1" x14ac:dyDescent="0.25">
      <c r="A18" s="10" t="s">
        <v>8</v>
      </c>
      <c r="B18" s="18" t="s">
        <v>34</v>
      </c>
      <c r="C18" s="12" t="s">
        <v>37</v>
      </c>
      <c r="D18" s="13">
        <f t="shared" si="0"/>
        <v>0.1</v>
      </c>
      <c r="E18" s="19">
        <v>0.1</v>
      </c>
      <c r="F18" s="14"/>
      <c r="G18" s="12"/>
    </row>
    <row r="19" spans="1:7" s="6" customFormat="1" x14ac:dyDescent="0.25">
      <c r="A19" s="53" t="s">
        <v>24</v>
      </c>
      <c r="B19" s="53"/>
      <c r="C19" s="20"/>
      <c r="D19" s="22">
        <f>SUM(D13:D18)</f>
        <v>-15.3</v>
      </c>
      <c r="E19" s="22">
        <f>SUM(E13:E18)</f>
        <v>-4.6000000000000014</v>
      </c>
      <c r="F19" s="22">
        <f>SUM(F13:F18)</f>
        <v>-10.7</v>
      </c>
      <c r="G19" s="21">
        <f>SUM(G13:G18)</f>
        <v>0</v>
      </c>
    </row>
    <row r="20" spans="1:7" s="6" customFormat="1" x14ac:dyDescent="0.25">
      <c r="A20" s="87" t="s">
        <v>20</v>
      </c>
      <c r="B20" s="87"/>
      <c r="C20" s="87"/>
      <c r="D20" s="87"/>
      <c r="E20" s="87"/>
      <c r="F20" s="87"/>
      <c r="G20" s="87"/>
    </row>
    <row r="21" spans="1:7" s="6" customFormat="1" x14ac:dyDescent="0.25">
      <c r="A21" s="46" t="s">
        <v>4</v>
      </c>
      <c r="B21" s="45" t="s">
        <v>15</v>
      </c>
      <c r="C21" s="12" t="s">
        <v>32</v>
      </c>
      <c r="D21" s="13">
        <f>SUM(E21+G21+F21)</f>
        <v>-3.6</v>
      </c>
      <c r="E21" s="19">
        <v>-3.6</v>
      </c>
      <c r="F21" s="44"/>
      <c r="G21" s="44"/>
    </row>
    <row r="22" spans="1:7" s="15" customFormat="1" x14ac:dyDescent="0.25">
      <c r="A22" s="70" t="s">
        <v>5</v>
      </c>
      <c r="B22" s="85" t="s">
        <v>29</v>
      </c>
      <c r="C22" s="12" t="s">
        <v>32</v>
      </c>
      <c r="D22" s="16">
        <f>SUM(E22+G22+F22)</f>
        <v>0</v>
      </c>
      <c r="E22" s="22">
        <v>-1</v>
      </c>
      <c r="F22" s="22">
        <v>1</v>
      </c>
      <c r="G22" s="23"/>
    </row>
    <row r="23" spans="1:7" s="6" customFormat="1" x14ac:dyDescent="0.25">
      <c r="A23" s="71"/>
      <c r="B23" s="86"/>
      <c r="C23" s="24" t="s">
        <v>33</v>
      </c>
      <c r="D23" s="16">
        <f>SUM(E23+G23+F23)</f>
        <v>0</v>
      </c>
      <c r="E23" s="22">
        <v>2.9</v>
      </c>
      <c r="F23" s="22">
        <v>-4.2</v>
      </c>
      <c r="G23" s="22">
        <v>1.3</v>
      </c>
    </row>
    <row r="24" spans="1:7" s="6" customFormat="1" ht="15" customHeight="1" x14ac:dyDescent="0.25">
      <c r="A24" s="70" t="s">
        <v>6</v>
      </c>
      <c r="B24" s="88" t="s">
        <v>42</v>
      </c>
      <c r="C24" s="35" t="s">
        <v>33</v>
      </c>
      <c r="D24" s="36">
        <f t="shared" ref="D24:D37" si="1">SUM(E24+G24+F24)</f>
        <v>0</v>
      </c>
      <c r="E24" s="37">
        <v>0.3</v>
      </c>
      <c r="F24" s="37">
        <v>-0.3</v>
      </c>
      <c r="G24" s="37"/>
    </row>
    <row r="25" spans="1:7" s="6" customFormat="1" ht="15" customHeight="1" x14ac:dyDescent="0.25">
      <c r="A25" s="71"/>
      <c r="B25" s="89"/>
      <c r="C25" s="12" t="s">
        <v>32</v>
      </c>
      <c r="D25" s="36">
        <f t="shared" si="1"/>
        <v>0</v>
      </c>
      <c r="E25" s="37">
        <v>-0.1</v>
      </c>
      <c r="F25" s="37">
        <v>0.1</v>
      </c>
      <c r="G25" s="37"/>
    </row>
    <row r="26" spans="1:7" s="6" customFormat="1" x14ac:dyDescent="0.25">
      <c r="A26" s="25" t="s">
        <v>7</v>
      </c>
      <c r="B26" s="31" t="s">
        <v>58</v>
      </c>
      <c r="C26" s="24" t="s">
        <v>33</v>
      </c>
      <c r="D26" s="16">
        <f t="shared" si="1"/>
        <v>0</v>
      </c>
      <c r="E26" s="22">
        <v>0.8</v>
      </c>
      <c r="F26" s="22">
        <v>-0.8</v>
      </c>
      <c r="G26" s="22"/>
    </row>
    <row r="27" spans="1:7" s="6" customFormat="1" x14ac:dyDescent="0.25">
      <c r="A27" s="25" t="s">
        <v>8</v>
      </c>
      <c r="B27" s="31" t="s">
        <v>62</v>
      </c>
      <c r="C27" s="12" t="s">
        <v>32</v>
      </c>
      <c r="D27" s="13">
        <f t="shared" si="1"/>
        <v>-22</v>
      </c>
      <c r="E27" s="22">
        <v>-12</v>
      </c>
      <c r="F27" s="22">
        <v>-10</v>
      </c>
      <c r="G27" s="22"/>
    </row>
    <row r="28" spans="1:7" s="6" customFormat="1" x14ac:dyDescent="0.25">
      <c r="A28" s="25" t="s">
        <v>9</v>
      </c>
      <c r="B28" s="31" t="s">
        <v>56</v>
      </c>
      <c r="C28" s="24" t="s">
        <v>33</v>
      </c>
      <c r="D28" s="16">
        <f t="shared" si="1"/>
        <v>0</v>
      </c>
      <c r="E28" s="22">
        <v>1.1000000000000001</v>
      </c>
      <c r="F28" s="22">
        <v>-1.1000000000000001</v>
      </c>
      <c r="G28" s="22"/>
    </row>
    <row r="29" spans="1:7" s="6" customFormat="1" x14ac:dyDescent="0.25">
      <c r="A29" s="25" t="s">
        <v>10</v>
      </c>
      <c r="B29" s="31" t="s">
        <v>51</v>
      </c>
      <c r="C29" s="24" t="s">
        <v>33</v>
      </c>
      <c r="D29" s="16">
        <f t="shared" si="1"/>
        <v>0</v>
      </c>
      <c r="E29" s="22">
        <v>-0.8</v>
      </c>
      <c r="F29" s="22">
        <v>0.8</v>
      </c>
      <c r="G29" s="22"/>
    </row>
    <row r="30" spans="1:7" s="6" customFormat="1" x14ac:dyDescent="0.25">
      <c r="A30" s="25" t="s">
        <v>52</v>
      </c>
      <c r="B30" s="42" t="s">
        <v>43</v>
      </c>
      <c r="C30" s="12" t="s">
        <v>32</v>
      </c>
      <c r="D30" s="16">
        <f t="shared" si="1"/>
        <v>0</v>
      </c>
      <c r="E30" s="22">
        <v>-0.1</v>
      </c>
      <c r="F30" s="22">
        <v>0.1</v>
      </c>
      <c r="G30" s="22"/>
    </row>
    <row r="31" spans="1:7" s="6" customFormat="1" ht="30" x14ac:dyDescent="0.25">
      <c r="A31" s="25" t="s">
        <v>53</v>
      </c>
      <c r="B31" s="43" t="s">
        <v>44</v>
      </c>
      <c r="C31" s="24" t="s">
        <v>33</v>
      </c>
      <c r="D31" s="16">
        <f t="shared" si="1"/>
        <v>0</v>
      </c>
      <c r="E31" s="22">
        <v>-0.9</v>
      </c>
      <c r="F31" s="22">
        <v>0.9</v>
      </c>
      <c r="G31" s="21"/>
    </row>
    <row r="32" spans="1:7" s="6" customFormat="1" ht="30" x14ac:dyDescent="0.25">
      <c r="A32" s="25" t="s">
        <v>59</v>
      </c>
      <c r="B32" s="27" t="s">
        <v>54</v>
      </c>
      <c r="C32" s="24" t="s">
        <v>33</v>
      </c>
      <c r="D32" s="16">
        <f t="shared" si="1"/>
        <v>0</v>
      </c>
      <c r="E32" s="22">
        <v>9.5</v>
      </c>
      <c r="F32" s="22">
        <v>-9.5</v>
      </c>
      <c r="G32" s="21"/>
    </row>
    <row r="33" spans="1:16" s="6" customFormat="1" x14ac:dyDescent="0.25">
      <c r="A33" s="25" t="s">
        <v>60</v>
      </c>
      <c r="B33" s="28" t="s">
        <v>30</v>
      </c>
      <c r="C33" s="12" t="s">
        <v>32</v>
      </c>
      <c r="D33" s="16">
        <f t="shared" si="1"/>
        <v>0</v>
      </c>
      <c r="E33" s="22">
        <v>0.5</v>
      </c>
      <c r="F33" s="22">
        <v>-0.5</v>
      </c>
      <c r="G33" s="22"/>
    </row>
    <row r="34" spans="1:16" s="6" customFormat="1" x14ac:dyDescent="0.25">
      <c r="A34" s="25" t="s">
        <v>61</v>
      </c>
      <c r="B34" s="28" t="s">
        <v>34</v>
      </c>
      <c r="C34" s="12" t="s">
        <v>32</v>
      </c>
      <c r="D34" s="16">
        <f t="shared" si="1"/>
        <v>0</v>
      </c>
      <c r="E34" s="22">
        <v>-0.4</v>
      </c>
      <c r="F34" s="22">
        <v>0.4</v>
      </c>
      <c r="G34" s="22"/>
    </row>
    <row r="35" spans="1:16" s="6" customFormat="1" x14ac:dyDescent="0.25">
      <c r="A35" s="25" t="s">
        <v>63</v>
      </c>
      <c r="B35" s="29" t="s">
        <v>67</v>
      </c>
      <c r="C35" s="12" t="s">
        <v>35</v>
      </c>
      <c r="D35" s="13">
        <f t="shared" si="1"/>
        <v>-3.3</v>
      </c>
      <c r="E35" s="22"/>
      <c r="F35" s="22"/>
      <c r="G35" s="22">
        <v>-3.3</v>
      </c>
    </row>
    <row r="36" spans="1:16" s="6" customFormat="1" x14ac:dyDescent="0.25">
      <c r="A36" s="25" t="s">
        <v>64</v>
      </c>
      <c r="B36" s="29" t="s">
        <v>68</v>
      </c>
      <c r="C36" s="24" t="s">
        <v>33</v>
      </c>
      <c r="D36" s="16">
        <f t="shared" si="1"/>
        <v>0</v>
      </c>
      <c r="E36" s="22">
        <v>1</v>
      </c>
      <c r="F36" s="22">
        <v>-1</v>
      </c>
      <c r="G36" s="21"/>
    </row>
    <row r="37" spans="1:16" s="6" customFormat="1" x14ac:dyDescent="0.25">
      <c r="A37" s="25" t="s">
        <v>71</v>
      </c>
      <c r="B37" s="29" t="s">
        <v>69</v>
      </c>
      <c r="C37" s="12" t="s">
        <v>32</v>
      </c>
      <c r="D37" s="16">
        <f t="shared" si="1"/>
        <v>0</v>
      </c>
      <c r="E37" s="22">
        <v>1.5</v>
      </c>
      <c r="F37" s="22">
        <v>-4</v>
      </c>
      <c r="G37" s="22">
        <v>2.5</v>
      </c>
    </row>
    <row r="38" spans="1:16" s="6" customFormat="1" x14ac:dyDescent="0.25">
      <c r="A38" s="53" t="s">
        <v>12</v>
      </c>
      <c r="B38" s="53"/>
      <c r="C38" s="20"/>
      <c r="D38" s="13">
        <f>SUM(D21:D37)</f>
        <v>-28.900000000000002</v>
      </c>
      <c r="E38" s="13">
        <f>SUM(E21:E37)</f>
        <v>-1.3000000000000003</v>
      </c>
      <c r="F38" s="13">
        <f>SUM(F21:F37)</f>
        <v>-28.1</v>
      </c>
      <c r="G38" s="13">
        <f>SUM(G21:G37)</f>
        <v>0.50000000000000022</v>
      </c>
    </row>
    <row r="39" spans="1:16" s="6" customFormat="1" x14ac:dyDescent="0.25">
      <c r="A39" s="78" t="s">
        <v>21</v>
      </c>
      <c r="B39" s="78"/>
      <c r="C39" s="78"/>
      <c r="D39" s="78"/>
      <c r="E39" s="78"/>
      <c r="F39" s="78"/>
      <c r="G39" s="78"/>
    </row>
    <row r="40" spans="1:16" s="6" customFormat="1" x14ac:dyDescent="0.25">
      <c r="A40" s="46" t="s">
        <v>4</v>
      </c>
      <c r="B40" s="45" t="s">
        <v>15</v>
      </c>
      <c r="C40" s="12" t="s">
        <v>32</v>
      </c>
      <c r="D40" s="13">
        <f>SUM(E40+G40+F40)</f>
        <v>-2.1000000000000005</v>
      </c>
      <c r="E40" s="47">
        <v>1.1000000000000001</v>
      </c>
      <c r="F40" s="19">
        <v>-6.2</v>
      </c>
      <c r="G40" s="47">
        <v>3</v>
      </c>
    </row>
    <row r="41" spans="1:16" s="6" customFormat="1" x14ac:dyDescent="0.25">
      <c r="A41" s="10" t="s">
        <v>5</v>
      </c>
      <c r="B41" s="11" t="s">
        <v>45</v>
      </c>
      <c r="C41" s="12" t="s">
        <v>32</v>
      </c>
      <c r="D41" s="13">
        <f t="shared" ref="D41:D46" si="2">SUM(E41+G41+F41)</f>
        <v>-2.1</v>
      </c>
      <c r="E41" s="22">
        <v>-2.1</v>
      </c>
      <c r="F41" s="22">
        <v>-3.8</v>
      </c>
      <c r="G41" s="26">
        <v>3.8</v>
      </c>
    </row>
    <row r="42" spans="1:16" s="6" customFormat="1" x14ac:dyDescent="0.25">
      <c r="A42" s="10" t="s">
        <v>6</v>
      </c>
      <c r="B42" s="11" t="s">
        <v>46</v>
      </c>
      <c r="C42" s="12" t="s">
        <v>32</v>
      </c>
      <c r="D42" s="16">
        <f t="shared" si="2"/>
        <v>0</v>
      </c>
      <c r="E42" s="22">
        <v>2.9</v>
      </c>
      <c r="F42" s="22">
        <v>-2.9</v>
      </c>
      <c r="G42" s="26"/>
    </row>
    <row r="43" spans="1:16" s="6" customFormat="1" x14ac:dyDescent="0.25">
      <c r="A43" s="10" t="s">
        <v>7</v>
      </c>
      <c r="B43" s="11" t="s">
        <v>47</v>
      </c>
      <c r="C43" s="12" t="s">
        <v>32</v>
      </c>
      <c r="D43" s="16">
        <f t="shared" si="2"/>
        <v>0</v>
      </c>
      <c r="E43" s="22">
        <v>3.3</v>
      </c>
      <c r="F43" s="22">
        <v>-3.3</v>
      </c>
      <c r="G43" s="26"/>
    </row>
    <row r="44" spans="1:16" s="6" customFormat="1" x14ac:dyDescent="0.25">
      <c r="A44" s="10" t="s">
        <v>8</v>
      </c>
      <c r="B44" s="11" t="s">
        <v>50</v>
      </c>
      <c r="C44" s="12" t="s">
        <v>35</v>
      </c>
      <c r="D44" s="13">
        <f t="shared" si="2"/>
        <v>-20</v>
      </c>
      <c r="E44" s="22"/>
      <c r="F44" s="22"/>
      <c r="G44" s="22">
        <v>-20</v>
      </c>
    </row>
    <row r="45" spans="1:16" s="6" customFormat="1" ht="30" customHeight="1" x14ac:dyDescent="0.25">
      <c r="A45" s="30" t="s">
        <v>9</v>
      </c>
      <c r="B45" s="31" t="s">
        <v>48</v>
      </c>
      <c r="C45" s="12" t="s">
        <v>35</v>
      </c>
      <c r="D45" s="13">
        <f t="shared" si="2"/>
        <v>-0.4</v>
      </c>
      <c r="E45" s="22">
        <v>-0.2</v>
      </c>
      <c r="F45" s="22"/>
      <c r="G45" s="26">
        <v>-0.2</v>
      </c>
    </row>
    <row r="46" spans="1:16" s="6" customFormat="1" x14ac:dyDescent="0.25">
      <c r="A46" s="30" t="s">
        <v>10</v>
      </c>
      <c r="B46" s="31" t="s">
        <v>55</v>
      </c>
      <c r="C46" s="12" t="s">
        <v>35</v>
      </c>
      <c r="D46" s="13">
        <f t="shared" si="2"/>
        <v>-0.3</v>
      </c>
      <c r="E46" s="22">
        <v>-0.3</v>
      </c>
      <c r="F46" s="22"/>
      <c r="G46" s="26"/>
    </row>
    <row r="47" spans="1:16" s="6" customFormat="1" x14ac:dyDescent="0.25">
      <c r="A47" s="53" t="s">
        <v>11</v>
      </c>
      <c r="B47" s="53"/>
      <c r="C47" s="20"/>
      <c r="D47" s="22">
        <f>SUM(D40:D46)</f>
        <v>-24.900000000000002</v>
      </c>
      <c r="E47" s="22">
        <f>SUM(E40:E46)</f>
        <v>4.6999999999999993</v>
      </c>
      <c r="F47" s="22">
        <f>SUM(F40:F46)</f>
        <v>-16.2</v>
      </c>
      <c r="G47" s="22">
        <f>SUM(G40:G46)</f>
        <v>-13.399999999999999</v>
      </c>
    </row>
    <row r="48" spans="1:16" s="6" customFormat="1" x14ac:dyDescent="0.25">
      <c r="A48" s="64" t="s">
        <v>22</v>
      </c>
      <c r="B48" s="65"/>
      <c r="C48" s="65"/>
      <c r="D48" s="65"/>
      <c r="E48" s="65"/>
      <c r="F48" s="65"/>
      <c r="G48" s="66"/>
      <c r="P48" s="6" t="s">
        <v>36</v>
      </c>
    </row>
    <row r="49" spans="1:7" s="6" customFormat="1" x14ac:dyDescent="0.25">
      <c r="A49" s="81" t="s">
        <v>4</v>
      </c>
      <c r="B49" s="83" t="s">
        <v>15</v>
      </c>
      <c r="C49" s="12" t="s">
        <v>32</v>
      </c>
      <c r="D49" s="13">
        <f>SUM(E49+G49+F49)</f>
        <v>-45.199999999999996</v>
      </c>
      <c r="E49" s="47">
        <v>-29.1</v>
      </c>
      <c r="F49" s="19">
        <v>0.6</v>
      </c>
      <c r="G49" s="19">
        <v>-16.7</v>
      </c>
    </row>
    <row r="50" spans="1:7" s="6" customFormat="1" x14ac:dyDescent="0.25">
      <c r="A50" s="82"/>
      <c r="B50" s="84"/>
      <c r="C50" s="12" t="s">
        <v>35</v>
      </c>
      <c r="D50" s="13">
        <f>SUM(E50+G50+F50)</f>
        <v>-6.9</v>
      </c>
      <c r="E50" s="47"/>
      <c r="F50" s="44"/>
      <c r="G50" s="19">
        <v>-6.9</v>
      </c>
    </row>
    <row r="51" spans="1:7" s="33" customFormat="1" x14ac:dyDescent="0.25">
      <c r="A51" s="19" t="s">
        <v>5</v>
      </c>
      <c r="B51" s="11" t="s">
        <v>13</v>
      </c>
      <c r="C51" s="12" t="s">
        <v>32</v>
      </c>
      <c r="D51" s="13">
        <f>SUM(E51+G51+F51)</f>
        <v>2.2000000000000002</v>
      </c>
      <c r="E51" s="16"/>
      <c r="F51" s="32"/>
      <c r="G51" s="24">
        <v>2.2000000000000002</v>
      </c>
    </row>
    <row r="52" spans="1:7" s="6" customFormat="1" x14ac:dyDescent="0.25">
      <c r="A52" s="53" t="s">
        <v>14</v>
      </c>
      <c r="B52" s="53"/>
      <c r="C52" s="20"/>
      <c r="D52" s="22">
        <f>SUM(D49:D51)</f>
        <v>-49.899999999999991</v>
      </c>
      <c r="E52" s="22">
        <f>SUM(E49:E51)</f>
        <v>-29.1</v>
      </c>
      <c r="F52" s="22">
        <f>SUM(F49:F51)</f>
        <v>0.6</v>
      </c>
      <c r="G52" s="22">
        <f>SUM(G49:G51)</f>
        <v>-21.400000000000002</v>
      </c>
    </row>
    <row r="53" spans="1:7" s="6" customFormat="1" x14ac:dyDescent="0.25">
      <c r="A53" s="64" t="s">
        <v>28</v>
      </c>
      <c r="B53" s="65"/>
      <c r="C53" s="65"/>
      <c r="D53" s="65"/>
      <c r="E53" s="65"/>
      <c r="F53" s="65"/>
      <c r="G53" s="66"/>
    </row>
    <row r="54" spans="1:7" s="6" customFormat="1" x14ac:dyDescent="0.25">
      <c r="A54" s="46" t="s">
        <v>4</v>
      </c>
      <c r="B54" s="45" t="s">
        <v>15</v>
      </c>
      <c r="C54" s="12" t="s">
        <v>32</v>
      </c>
      <c r="D54" s="13">
        <f>SUM(E54+G54+F54)</f>
        <v>15.5</v>
      </c>
      <c r="E54" s="47">
        <v>3.6</v>
      </c>
      <c r="F54" s="47">
        <v>11.9</v>
      </c>
      <c r="G54" s="44"/>
    </row>
    <row r="55" spans="1:7" s="15" customFormat="1" x14ac:dyDescent="0.25">
      <c r="A55" s="10" t="s">
        <v>5</v>
      </c>
      <c r="B55" s="11" t="s">
        <v>13</v>
      </c>
      <c r="C55" s="12" t="s">
        <v>32</v>
      </c>
      <c r="D55" s="13">
        <f>SUM(E55+G55+F55)</f>
        <v>-2.2000000000000002</v>
      </c>
      <c r="E55" s="13">
        <v>-2.2000000000000002</v>
      </c>
      <c r="F55" s="13"/>
      <c r="G55" s="34"/>
    </row>
    <row r="56" spans="1:7" s="6" customFormat="1" x14ac:dyDescent="0.25">
      <c r="A56" s="53" t="s">
        <v>23</v>
      </c>
      <c r="B56" s="53"/>
      <c r="C56" s="20"/>
      <c r="D56" s="22">
        <f>SUM(D54:D55)</f>
        <v>13.3</v>
      </c>
      <c r="E56" s="22">
        <f>SUM(E54:E55)</f>
        <v>1.4</v>
      </c>
      <c r="F56" s="22">
        <f>SUM(F54:F55)</f>
        <v>11.9</v>
      </c>
      <c r="G56" s="21">
        <f>SUM(G54:G55)</f>
        <v>0</v>
      </c>
    </row>
    <row r="57" spans="1:7" s="6" customFormat="1" x14ac:dyDescent="0.25">
      <c r="A57" s="64" t="s">
        <v>65</v>
      </c>
      <c r="B57" s="65"/>
      <c r="C57" s="65"/>
      <c r="D57" s="65"/>
      <c r="E57" s="65"/>
      <c r="F57" s="65"/>
      <c r="G57" s="66"/>
    </row>
    <row r="58" spans="1:7" s="6" customFormat="1" x14ac:dyDescent="0.25">
      <c r="A58" s="46" t="s">
        <v>4</v>
      </c>
      <c r="B58" s="45" t="s">
        <v>15</v>
      </c>
      <c r="C58" s="12" t="s">
        <v>32</v>
      </c>
      <c r="D58" s="13">
        <f>SUM(E58+G58+F58)</f>
        <v>-29.7</v>
      </c>
      <c r="E58" s="47">
        <v>-1.5</v>
      </c>
      <c r="F58" s="47"/>
      <c r="G58" s="19">
        <v>-28.2</v>
      </c>
    </row>
    <row r="59" spans="1:7" s="6" customFormat="1" ht="15.75" thickBot="1" x14ac:dyDescent="0.3">
      <c r="A59" s="53" t="s">
        <v>66</v>
      </c>
      <c r="B59" s="53"/>
      <c r="C59" s="20"/>
      <c r="D59" s="22">
        <f>SUM(D58:D58)</f>
        <v>-29.7</v>
      </c>
      <c r="E59" s="22">
        <f>SUM(E58:E58)</f>
        <v>-1.5</v>
      </c>
      <c r="F59" s="21">
        <f>SUM(F58:F58)</f>
        <v>0</v>
      </c>
      <c r="G59" s="22">
        <f>SUM(G58:G58)</f>
        <v>-28.2</v>
      </c>
    </row>
    <row r="60" spans="1:7" ht="16.5" thickBot="1" x14ac:dyDescent="0.3">
      <c r="A60" s="67" t="s">
        <v>49</v>
      </c>
      <c r="B60" s="68"/>
      <c r="C60" s="5"/>
      <c r="D60" s="7">
        <f>SUM(D19+D47+D56+D52+D38+D59)</f>
        <v>-135.4</v>
      </c>
      <c r="E60" s="7">
        <f>SUM(E19+E47+E56+E52+E38+E59)</f>
        <v>-30.400000000000006</v>
      </c>
      <c r="F60" s="7">
        <f>SUM(F19+F47+F56+F52+F38+F59)</f>
        <v>-42.5</v>
      </c>
      <c r="G60" s="7">
        <f>SUM(G19+G47+G56+G52+G38+G59)</f>
        <v>-62.5</v>
      </c>
    </row>
    <row r="61" spans="1:7" ht="15.75" x14ac:dyDescent="0.25">
      <c r="A61" s="72" t="s">
        <v>37</v>
      </c>
      <c r="B61" s="73"/>
      <c r="C61" s="9"/>
      <c r="D61" s="38">
        <f>SUM(D13+D15+D18+D16+D17)</f>
        <v>0</v>
      </c>
      <c r="E61" s="38">
        <f>SUM(E13+E15+E18+E16+E17)</f>
        <v>9.7999999999999989</v>
      </c>
      <c r="F61" s="38">
        <f>SUM(F13+F15+F18+F16+F17)</f>
        <v>-9.8000000000000007</v>
      </c>
      <c r="G61" s="39">
        <f>SUM(G13+G15+G18+G16+G17)</f>
        <v>0</v>
      </c>
    </row>
    <row r="62" spans="1:7" ht="15.75" x14ac:dyDescent="0.25">
      <c r="A62" s="74" t="s">
        <v>33</v>
      </c>
      <c r="B62" s="75"/>
      <c r="C62" s="4"/>
      <c r="D62" s="40">
        <f>SUM(D23+D24+D31+D36+D26+D28+D29+D32)</f>
        <v>0</v>
      </c>
      <c r="E62" s="40">
        <f>SUM(E23+E24+E31+E36+E26+E28+E29+E32)</f>
        <v>13.899999999999999</v>
      </c>
      <c r="F62" s="40">
        <f>SUM(F23+F24+F31+F36+F26+F28+F29+F32)</f>
        <v>-15.2</v>
      </c>
      <c r="G62" s="48">
        <f>SUM(G23+G24+G31+G36+G26+G28+G29+G32)</f>
        <v>1.3</v>
      </c>
    </row>
    <row r="63" spans="1:7" ht="15.75" x14ac:dyDescent="0.25">
      <c r="A63" s="74" t="s">
        <v>32</v>
      </c>
      <c r="B63" s="75"/>
      <c r="C63" s="4"/>
      <c r="D63" s="40">
        <f>SUM(D22+D30+D33+D41+D42+D43+D51+D55+D27+D37+D25+D14+D21+D40+D49+D54+D58)</f>
        <v>-104.50000000000001</v>
      </c>
      <c r="E63" s="40">
        <f>SUM(E22+E30+E33+E41+E42+E43+E51+E55+E27+E37+E25+E14+E21+E40+E49+E54+E58)</f>
        <v>-53.2</v>
      </c>
      <c r="F63" s="40">
        <f>SUM(F22+F30+F33+F41+F42+F43+F51+F55+F27+F37+F25+F14+F21+F40+F49+F54+F58)</f>
        <v>-17.899999999999991</v>
      </c>
      <c r="G63" s="48">
        <f>SUM(G22+G30+G33+G41+G42+G43+G51+G55+G27+G37+G25+G14+G21+G40+G49+G54+G58)</f>
        <v>-33.4</v>
      </c>
    </row>
    <row r="64" spans="1:7" ht="16.5" thickBot="1" x14ac:dyDescent="0.3">
      <c r="A64" s="76" t="s">
        <v>35</v>
      </c>
      <c r="B64" s="77"/>
      <c r="C64" s="8"/>
      <c r="D64" s="41">
        <f>SUM(D45+D44+D46+D35+D50)</f>
        <v>-30.9</v>
      </c>
      <c r="E64" s="41">
        <f>SUM(E45+E44+E46+E35+E50)</f>
        <v>-0.5</v>
      </c>
      <c r="F64" s="41">
        <f>SUM(F45+F44+F46+F35+F50)</f>
        <v>0</v>
      </c>
      <c r="G64" s="49">
        <f>SUM(G45+G44+G46+G35+G50)</f>
        <v>-30.4</v>
      </c>
    </row>
    <row r="65" spans="1:7" x14ac:dyDescent="0.25">
      <c r="A65" s="69" t="s">
        <v>2</v>
      </c>
      <c r="B65" s="69"/>
      <c r="C65" s="69"/>
      <c r="D65" s="69"/>
      <c r="E65" s="69"/>
      <c r="F65" s="69"/>
      <c r="G65" s="69"/>
    </row>
  </sheetData>
  <mergeCells count="36">
    <mergeCell ref="A13:A14"/>
    <mergeCell ref="B13:B14"/>
    <mergeCell ref="A49:A50"/>
    <mergeCell ref="B49:B50"/>
    <mergeCell ref="A57:G57"/>
    <mergeCell ref="A59:B59"/>
    <mergeCell ref="B22:B23"/>
    <mergeCell ref="A20:G20"/>
    <mergeCell ref="A24:A25"/>
    <mergeCell ref="B24:B25"/>
    <mergeCell ref="A61:B61"/>
    <mergeCell ref="A62:B62"/>
    <mergeCell ref="A63:B63"/>
    <mergeCell ref="A64:B64"/>
    <mergeCell ref="A56:B56"/>
    <mergeCell ref="A39:G39"/>
    <mergeCell ref="E10:E11"/>
    <mergeCell ref="F10:F11"/>
    <mergeCell ref="A12:G12"/>
    <mergeCell ref="A60:B60"/>
    <mergeCell ref="A65:G65"/>
    <mergeCell ref="A47:B47"/>
    <mergeCell ref="A48:G48"/>
    <mergeCell ref="A52:B52"/>
    <mergeCell ref="A53:G53"/>
    <mergeCell ref="A22:A23"/>
    <mergeCell ref="C9:C11"/>
    <mergeCell ref="A38:B38"/>
    <mergeCell ref="A6:G6"/>
    <mergeCell ref="A8:G8"/>
    <mergeCell ref="A9:A11"/>
    <mergeCell ref="B9:B11"/>
    <mergeCell ref="D9:D11"/>
    <mergeCell ref="A19:B19"/>
    <mergeCell ref="G10:G11"/>
    <mergeCell ref="E9:G9"/>
  </mergeCells>
  <pageMargins left="0.59055118110236227" right="0.23622047244094491" top="0.62992125984251968" bottom="0.19685039370078741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Perskirstymas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2016-12-22T06:26:26Z</cp:lastPrinted>
  <dcterms:created xsi:type="dcterms:W3CDTF">2013-09-26T07:41:01Z</dcterms:created>
  <dcterms:modified xsi:type="dcterms:W3CDTF">2016-12-22T06:35:22Z</dcterms:modified>
</cp:coreProperties>
</file>